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SAUCONY" sheetId="1" r:id="rId1"/>
  </sheets>
  <definedNames>
    <definedName name="_xlnm._FilterDatabase" localSheetId="0" hidden="1">SAUCONY!$A$5:$AQ$5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" i="1" l="1"/>
  <c r="AO7" i="1"/>
  <c r="AQ7" i="1"/>
  <c r="AO8" i="1"/>
  <c r="AQ8" i="1"/>
  <c r="AO9" i="1"/>
  <c r="AQ9" i="1"/>
  <c r="AO10" i="1"/>
  <c r="AQ10" i="1"/>
  <c r="AO11" i="1"/>
  <c r="AQ11" i="1"/>
  <c r="AO12" i="1"/>
  <c r="AQ12" i="1"/>
  <c r="AO13" i="1"/>
  <c r="AQ13" i="1"/>
  <c r="AO14" i="1"/>
  <c r="AQ14" i="1"/>
  <c r="AO15" i="1"/>
  <c r="AQ15" i="1"/>
  <c r="AO16" i="1"/>
  <c r="AQ16" i="1"/>
  <c r="AO17" i="1"/>
  <c r="AQ17" i="1"/>
  <c r="AO18" i="1"/>
  <c r="AQ18" i="1"/>
  <c r="AO19" i="1"/>
  <c r="AQ19" i="1"/>
  <c r="AO20" i="1"/>
  <c r="AQ20" i="1"/>
  <c r="AO21" i="1"/>
  <c r="AQ21" i="1"/>
  <c r="AO22" i="1"/>
  <c r="AQ22" i="1"/>
  <c r="AO23" i="1"/>
  <c r="AQ23" i="1"/>
  <c r="AO24" i="1"/>
  <c r="AQ24" i="1"/>
  <c r="AO25" i="1"/>
  <c r="AQ25" i="1"/>
  <c r="AO26" i="1"/>
  <c r="AQ26" i="1"/>
  <c r="AO27" i="1"/>
  <c r="AQ27" i="1"/>
  <c r="AO28" i="1"/>
  <c r="AQ28" i="1"/>
  <c r="AO29" i="1"/>
  <c r="AQ29" i="1"/>
  <c r="AO30" i="1"/>
  <c r="AQ30" i="1"/>
  <c r="AO31" i="1"/>
  <c r="AQ31" i="1"/>
  <c r="AO32" i="1"/>
  <c r="AQ32" i="1"/>
  <c r="AO33" i="1"/>
  <c r="AQ33" i="1"/>
  <c r="AO34" i="1"/>
  <c r="AQ34" i="1"/>
  <c r="AO35" i="1"/>
  <c r="AQ35" i="1"/>
  <c r="AO36" i="1"/>
  <c r="AQ36" i="1"/>
  <c r="AO37" i="1"/>
  <c r="AQ37" i="1"/>
  <c r="AO38" i="1"/>
  <c r="AQ38" i="1"/>
  <c r="AO39" i="1"/>
  <c r="AQ39" i="1"/>
  <c r="AO40" i="1"/>
  <c r="AQ40" i="1"/>
  <c r="AO41" i="1"/>
  <c r="AQ41" i="1"/>
  <c r="AO42" i="1"/>
  <c r="AQ42" i="1"/>
  <c r="AO43" i="1"/>
  <c r="AQ43" i="1"/>
  <c r="AO44" i="1"/>
  <c r="AQ44" i="1"/>
  <c r="AO45" i="1"/>
  <c r="AQ45" i="1"/>
  <c r="AO46" i="1"/>
  <c r="AQ46" i="1"/>
  <c r="AO47" i="1"/>
  <c r="AQ47" i="1"/>
  <c r="AO48" i="1"/>
  <c r="AQ48" i="1"/>
  <c r="AO49" i="1"/>
  <c r="AQ49" i="1"/>
  <c r="AO50" i="1"/>
  <c r="AQ50" i="1"/>
  <c r="AO51" i="1"/>
  <c r="AQ51" i="1"/>
  <c r="AO52" i="1"/>
  <c r="AQ52" i="1"/>
  <c r="AO53" i="1"/>
  <c r="AQ53" i="1"/>
  <c r="AO54" i="1"/>
  <c r="AQ54" i="1"/>
  <c r="AO55" i="1"/>
  <c r="AQ55" i="1"/>
  <c r="AO56" i="1"/>
  <c r="AQ56" i="1"/>
  <c r="AO57" i="1"/>
  <c r="AQ57" i="1"/>
  <c r="AO58" i="1"/>
  <c r="AQ58" i="1"/>
  <c r="AO59" i="1"/>
  <c r="AQ59" i="1"/>
  <c r="AO60" i="1"/>
  <c r="AQ60" i="1"/>
  <c r="AO61" i="1"/>
  <c r="AQ61" i="1"/>
  <c r="AO62" i="1"/>
  <c r="AQ62" i="1"/>
  <c r="AO63" i="1"/>
  <c r="AQ63" i="1"/>
  <c r="AO64" i="1"/>
  <c r="AQ64" i="1"/>
  <c r="AO65" i="1"/>
  <c r="AQ65" i="1"/>
  <c r="AO66" i="1"/>
  <c r="AQ66" i="1"/>
  <c r="AO67" i="1"/>
  <c r="AQ67" i="1"/>
  <c r="AO68" i="1"/>
  <c r="AQ68" i="1"/>
  <c r="AO69" i="1"/>
  <c r="AQ69" i="1"/>
  <c r="AO70" i="1"/>
  <c r="AQ70" i="1"/>
  <c r="AO71" i="1"/>
  <c r="AQ71" i="1"/>
  <c r="AO72" i="1"/>
  <c r="AQ72" i="1"/>
  <c r="AO73" i="1"/>
  <c r="AQ73" i="1"/>
  <c r="AO74" i="1"/>
  <c r="AQ74" i="1"/>
  <c r="AO75" i="1"/>
  <c r="AQ75" i="1"/>
  <c r="AO76" i="1"/>
  <c r="AQ76" i="1"/>
  <c r="AO77" i="1"/>
  <c r="AQ77" i="1"/>
  <c r="AO78" i="1"/>
  <c r="AQ78" i="1"/>
  <c r="AO79" i="1"/>
  <c r="AQ79" i="1"/>
  <c r="AO80" i="1"/>
  <c r="AQ80" i="1"/>
  <c r="AO81" i="1"/>
  <c r="AQ81" i="1"/>
  <c r="AO82" i="1"/>
  <c r="AQ82" i="1"/>
  <c r="AO83" i="1"/>
  <c r="AQ83" i="1"/>
  <c r="AO84" i="1"/>
  <c r="AQ84" i="1"/>
  <c r="AO85" i="1"/>
  <c r="AQ85" i="1"/>
  <c r="AO86" i="1"/>
  <c r="AQ86" i="1"/>
  <c r="AO87" i="1"/>
  <c r="AQ87" i="1"/>
  <c r="AO88" i="1"/>
  <c r="AQ88" i="1"/>
  <c r="AO89" i="1"/>
  <c r="AQ89" i="1"/>
  <c r="AO90" i="1"/>
  <c r="AQ90" i="1"/>
  <c r="AQ6" i="1"/>
  <c r="AO6" i="1"/>
  <c r="AQ4" i="1" l="1"/>
  <c r="AO4" i="1"/>
</calcChain>
</file>

<file path=xl/sharedStrings.xml><?xml version="1.0" encoding="utf-8"?>
<sst xmlns="http://schemas.openxmlformats.org/spreadsheetml/2006/main" count="687" uniqueCount="222">
  <si>
    <t>Pattern Name</t>
  </si>
  <si>
    <t>Material</t>
  </si>
  <si>
    <t>Shoe Color</t>
  </si>
  <si>
    <t>Gender</t>
  </si>
  <si>
    <t>Description</t>
  </si>
  <si>
    <t>Season</t>
  </si>
  <si>
    <t>SS</t>
  </si>
  <si>
    <t>Next Availability</t>
  </si>
  <si>
    <t>01.0</t>
  </si>
  <si>
    <t>01.5</t>
  </si>
  <si>
    <t>02.0</t>
  </si>
  <si>
    <t>02.5</t>
  </si>
  <si>
    <t>03.0</t>
  </si>
  <si>
    <t>03.5</t>
  </si>
  <si>
    <t>04.0</t>
  </si>
  <si>
    <t>04.5</t>
  </si>
  <si>
    <t>05.0</t>
  </si>
  <si>
    <t>05.5</t>
  </si>
  <si>
    <t>06.0</t>
  </si>
  <si>
    <t>06.5</t>
  </si>
  <si>
    <t>07.0</t>
  </si>
  <si>
    <t>07.5</t>
  </si>
  <si>
    <t>08.0</t>
  </si>
  <si>
    <t>08.5</t>
  </si>
  <si>
    <t>09.0</t>
  </si>
  <si>
    <t>09.5</t>
  </si>
  <si>
    <t>10.0</t>
  </si>
  <si>
    <t>10.5</t>
  </si>
  <si>
    <t>11.0</t>
  </si>
  <si>
    <t>11.5</t>
  </si>
  <si>
    <t>12.0</t>
  </si>
  <si>
    <t>12.5</t>
  </si>
  <si>
    <t>13.0</t>
  </si>
  <si>
    <t>13.5</t>
  </si>
  <si>
    <t>14.0</t>
  </si>
  <si>
    <t>15.0</t>
  </si>
  <si>
    <t>16.0</t>
  </si>
  <si>
    <t>Grand Total</t>
  </si>
  <si>
    <t>BLACK</t>
  </si>
  <si>
    <t>Men's</t>
  </si>
  <si>
    <t>F24 or Prior</t>
  </si>
  <si>
    <t/>
  </si>
  <si>
    <t>C1</t>
  </si>
  <si>
    <t>Now</t>
  </si>
  <si>
    <t>Unisex</t>
  </si>
  <si>
    <t>Women's</t>
  </si>
  <si>
    <t>S25 CO</t>
  </si>
  <si>
    <t>F25</t>
  </si>
  <si>
    <t>S25</t>
  </si>
  <si>
    <t>F25 CO</t>
  </si>
  <si>
    <t>WHITE/GOLD</t>
  </si>
  <si>
    <t>WHITE/MUTANT</t>
  </si>
  <si>
    <t>BLACK/BLACK</t>
  </si>
  <si>
    <t>BLACK/WHITE</t>
  </si>
  <si>
    <t>WHITE/BLACK</t>
  </si>
  <si>
    <t>NAVY/CITRON</t>
  </si>
  <si>
    <t>ENDORPHIN ELITE</t>
  </si>
  <si>
    <t>S10768-13</t>
  </si>
  <si>
    <t>S10768-221</t>
  </si>
  <si>
    <t>VIZIBLUE/CITRON</t>
  </si>
  <si>
    <t>S20768-126</t>
  </si>
  <si>
    <t>WHITE/VIZIRED</t>
  </si>
  <si>
    <t>ENDORPHIN PRO 4</t>
  </si>
  <si>
    <t>CITRON/SILVER</t>
  </si>
  <si>
    <t>S20939-222</t>
  </si>
  <si>
    <t>S20939-223</t>
  </si>
  <si>
    <t>S10939-129</t>
  </si>
  <si>
    <t>WHITE/VIOLET</t>
  </si>
  <si>
    <t>S10939-30</t>
  </si>
  <si>
    <t>FOG/PEEL</t>
  </si>
  <si>
    <t>S10939-40</t>
  </si>
  <si>
    <t>MAGENTA</t>
  </si>
  <si>
    <t>S20939-45</t>
  </si>
  <si>
    <t>OLIVINE/BLACK</t>
  </si>
  <si>
    <t>S10939-340</t>
  </si>
  <si>
    <t>WHITE/CROCUS</t>
  </si>
  <si>
    <t>S10939-342</t>
  </si>
  <si>
    <t>CORAL</t>
  </si>
  <si>
    <t>S20939-228</t>
  </si>
  <si>
    <t>ICEBERG/CARBON</t>
  </si>
  <si>
    <t>S20939-285</t>
  </si>
  <si>
    <t>LAPIS/CITRON</t>
  </si>
  <si>
    <t>S20939-343</t>
  </si>
  <si>
    <t>BLACK/VO2</t>
  </si>
  <si>
    <t>S10939-97</t>
  </si>
  <si>
    <t>S20939-97</t>
  </si>
  <si>
    <t>ENDORPHIN SPEED 4</t>
  </si>
  <si>
    <t>S10940-100</t>
  </si>
  <si>
    <t>S10940-212</t>
  </si>
  <si>
    <t>DUSK/PEEL</t>
  </si>
  <si>
    <t>WHITE/PEEL</t>
  </si>
  <si>
    <t>NAVY/FUSCHIA</t>
  </si>
  <si>
    <t>S10940-68</t>
  </si>
  <si>
    <t>SHADOW/STORM</t>
  </si>
  <si>
    <t>TECH 4 O'S - HERITAGE</t>
  </si>
  <si>
    <t>HURRICANE 24</t>
  </si>
  <si>
    <t>BLACK/CARBON</t>
  </si>
  <si>
    <t>S10934-100</t>
  </si>
  <si>
    <t>S20933-101</t>
  </si>
  <si>
    <t>BLACK/SHADOW</t>
  </si>
  <si>
    <t>S10933-161</t>
  </si>
  <si>
    <t>S10933-31</t>
  </si>
  <si>
    <t>VO2</t>
  </si>
  <si>
    <t>S20933-163</t>
  </si>
  <si>
    <t>AZURITE</t>
  </si>
  <si>
    <t>S20933-164</t>
  </si>
  <si>
    <t>PEPPER/BLACK</t>
  </si>
  <si>
    <t>S10933-102</t>
  </si>
  <si>
    <t>S10933-140</t>
  </si>
  <si>
    <t>CLOUD/BLOOM</t>
  </si>
  <si>
    <t>S10933-151</t>
  </si>
  <si>
    <t>ICE MELT</t>
  </si>
  <si>
    <t>S20933-140</t>
  </si>
  <si>
    <t>VANILLA/DUSK</t>
  </si>
  <si>
    <t>OMNI 22</t>
  </si>
  <si>
    <t>S20926-161</t>
  </si>
  <si>
    <t>POLLEN/BLACK</t>
  </si>
  <si>
    <t>S10926-220</t>
  </si>
  <si>
    <t>NAVY/ASTER</t>
  </si>
  <si>
    <t>PEREGRINE 14 GTX</t>
  </si>
  <si>
    <t>S20918-253</t>
  </si>
  <si>
    <t>PEEL/SHADOW</t>
  </si>
  <si>
    <t>TRIUMPH 22</t>
  </si>
  <si>
    <t>VANILLA</t>
  </si>
  <si>
    <t>S20964-501</t>
  </si>
  <si>
    <t>BLACK/GOLD</t>
  </si>
  <si>
    <t>S20964-500</t>
  </si>
  <si>
    <t>IVORY/GOLD</t>
  </si>
  <si>
    <t>XODUS ULTRA 3</t>
  </si>
  <si>
    <t>S10914-220</t>
  </si>
  <si>
    <t>CITRON/SAGE</t>
  </si>
  <si>
    <t>S20914-220</t>
  </si>
  <si>
    <t>CITRON/BOUGH</t>
  </si>
  <si>
    <t>IVORY</t>
  </si>
  <si>
    <t>PEREGRINE 15</t>
  </si>
  <si>
    <t>S20990-164</t>
  </si>
  <si>
    <t>PEEL/NAVY</t>
  </si>
  <si>
    <t>S21015-300</t>
  </si>
  <si>
    <t>GESSO</t>
  </si>
  <si>
    <t>3Sixteen collab</t>
  </si>
  <si>
    <t>S10990-245</t>
  </si>
  <si>
    <t>CORAL/SALMON</t>
  </si>
  <si>
    <t>WINE/KODIAK</t>
  </si>
  <si>
    <t>MIST/ALOE</t>
  </si>
  <si>
    <t>S20990-240</t>
  </si>
  <si>
    <t>AUTUMN/AMBER</t>
  </si>
  <si>
    <t>S20990-245</t>
  </si>
  <si>
    <t>RIDE 18</t>
  </si>
  <si>
    <t>S11000-100</t>
  </si>
  <si>
    <t>S11000-104</t>
  </si>
  <si>
    <t>S11000-140</t>
  </si>
  <si>
    <t>PEACH/SUNNY</t>
  </si>
  <si>
    <t>S11000-160</t>
  </si>
  <si>
    <t>NAVY/ FUCHSIA</t>
  </si>
  <si>
    <t>S11001-100</t>
  </si>
  <si>
    <t>S21001-100</t>
  </si>
  <si>
    <t>S11002-500</t>
  </si>
  <si>
    <t>COOL WHITE</t>
  </si>
  <si>
    <t>S21002-500</t>
  </si>
  <si>
    <t>S11000-107</t>
  </si>
  <si>
    <t>WHITE/GUM</t>
  </si>
  <si>
    <t>S11000-221</t>
  </si>
  <si>
    <t>FOG/MIST</t>
  </si>
  <si>
    <t>S11000-224</t>
  </si>
  <si>
    <t>QUARTZ/PEONY</t>
  </si>
  <si>
    <t>S11000-240</t>
  </si>
  <si>
    <t>WHITE/CORAL</t>
  </si>
  <si>
    <t>S21000-224</t>
  </si>
  <si>
    <t>DOVE/NAVY</t>
  </si>
  <si>
    <t>S21000-227</t>
  </si>
  <si>
    <t>CARBON/ICEBERG</t>
  </si>
  <si>
    <t>S21000-285</t>
  </si>
  <si>
    <t>S21000-99</t>
  </si>
  <si>
    <t>SHADOW/VIZI</t>
  </si>
  <si>
    <t>S21000-102</t>
  </si>
  <si>
    <t>S21000-107</t>
  </si>
  <si>
    <t>S11001-104</t>
  </si>
  <si>
    <t>S21001-103</t>
  </si>
  <si>
    <t>CLOUD/SHADOW</t>
  </si>
  <si>
    <t>GUIDE 18</t>
  </si>
  <si>
    <t>S10998-101</t>
  </si>
  <si>
    <t>TRIPLE BLACK</t>
  </si>
  <si>
    <t>S10998-102</t>
  </si>
  <si>
    <t>S10998-161</t>
  </si>
  <si>
    <t>FUCHSIA/NAVY</t>
  </si>
  <si>
    <t>S20998-101</t>
  </si>
  <si>
    <t>S20998-102</t>
  </si>
  <si>
    <t>S20998-131</t>
  </si>
  <si>
    <t>S20998-163</t>
  </si>
  <si>
    <t>SKYDIVER/BLACK</t>
  </si>
  <si>
    <t>S20999-100</t>
  </si>
  <si>
    <t>S10998-100</t>
  </si>
  <si>
    <t>S10999-100</t>
  </si>
  <si>
    <t>S10998-240</t>
  </si>
  <si>
    <t>SALMON/CORAL</t>
  </si>
  <si>
    <t>S10998-241</t>
  </si>
  <si>
    <t>S20998-210</t>
  </si>
  <si>
    <t>FOSSIL/DUSK</t>
  </si>
  <si>
    <t>S20998-225</t>
  </si>
  <si>
    <t>S20998-285</t>
  </si>
  <si>
    <t>BLACK/LAPIS</t>
  </si>
  <si>
    <t>S20998-99</t>
  </si>
  <si>
    <t>S10998-221</t>
  </si>
  <si>
    <t>S10998-222</t>
  </si>
  <si>
    <t>CAMEO/TERRA</t>
  </si>
  <si>
    <t>S10998-212</t>
  </si>
  <si>
    <t>F25 SMU</t>
  </si>
  <si>
    <t>S20998-212</t>
  </si>
  <si>
    <t>S20999-164</t>
  </si>
  <si>
    <t>NAVY/SKYDIVER</t>
  </si>
  <si>
    <t>PEREGRINE 15 GTX</t>
  </si>
  <si>
    <t>S10992-162</t>
  </si>
  <si>
    <t>HEMLOCK/DUSK</t>
  </si>
  <si>
    <t>S10992-260</t>
  </si>
  <si>
    <t>QUARTZ/MIST</t>
  </si>
  <si>
    <t>S20992-262</t>
  </si>
  <si>
    <t>REGAL/BLACK</t>
  </si>
  <si>
    <t>WHS</t>
  </si>
  <si>
    <t>RRP</t>
  </si>
  <si>
    <t>TTL WHS</t>
  </si>
  <si>
    <t>TTL RRP</t>
  </si>
  <si>
    <t>Photo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</si>
</sst>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_([$€-2]\ * #,##0.00_);_([$€-2]\ * \(#,##0.00\);_([$€-2]\ * &quot;-&quot;??_);_(@_)"/>
    <numFmt numFmtId="166" formatCode="_([$€-2]\ * #,##0_);_([$€-2]\ * \(#,##0\);_([$€-2]\ * &quot;-&quot;??_);_(@_)"/>
    <numFmt numFmtId="167" formatCode="_(* #,##0_);_(* \(#,##0\);_(* &quot;-&quot;??_);_(@_)"/>
  </numFmts>
  <fonts count="6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167" fontId="2" fillId="4" borderId="0" xfId="2" applyNumberFormat="1" applyFont="1" applyFill="1" applyAlignment="1">
      <alignment horizontal="center" vertical="center"/>
    </xf>
    <xf numFmtId="165" fontId="2" fillId="4" borderId="0" xfId="2" applyNumberFormat="1" applyFont="1" applyFill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230606</xdr:colOff>
      <xdr:row>5</xdr:row>
      <xdr:rowOff>92643</xdr:rowOff>
    </xdr:from>
    <xdr:to>
      <xdr:col>0</xdr:col>
      <xdr:colOff>1085224</xdr:colOff>
      <xdr:row>6</xdr:row>
      <xdr:rowOff>2381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F4C4C53-F20D-AD06-D217-3E3B8705C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606" y="1516380"/>
          <a:ext cx="854618" cy="862238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310815</xdr:colOff>
      <xdr:row>6</xdr:row>
      <xdr:rowOff>70185</xdr:rowOff>
    </xdr:from>
    <xdr:to>
      <xdr:col>0</xdr:col>
      <xdr:colOff>1225215</xdr:colOff>
      <xdr:row>6</xdr:row>
      <xdr:rowOff>930797</xdr:rowOff>
    </xdr:to>
    <xdr:pic>
      <xdr:nvPicPr>
        <xdr:cNvPr id="4" name="dimg_dDPBacPlJ-v87_UPxvqXqQo_7" descr="Endorphin Elite">
          <a:extLst>
            <a:ext uri="{FF2B5EF4-FFF2-40B4-BE49-F238E27FC236}">
              <a16:creationId xmlns:a16="http://schemas.microsoft.com/office/drawing/2014/main" xmlns="" id="{EE892472-7FEC-45F7-A23B-924F50E82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815" y="2456448"/>
          <a:ext cx="914400" cy="860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391027</xdr:colOff>
      <xdr:row>8</xdr:row>
      <xdr:rowOff>240631</xdr:rowOff>
    </xdr:from>
    <xdr:to>
      <xdr:col>0</xdr:col>
      <xdr:colOff>1173278</xdr:colOff>
      <xdr:row>8</xdr:row>
      <xdr:rowOff>786731</xdr:rowOff>
    </xdr:to>
    <xdr:pic>
      <xdr:nvPicPr>
        <xdr:cNvPr id="2" name="dimg_hTPBaf7kDfPr7_UP_cqlmQs_3" descr="Uomo Endorphin Pro 4">
          <a:extLst>
            <a:ext uri="{FF2B5EF4-FFF2-40B4-BE49-F238E27FC236}">
              <a16:creationId xmlns:a16="http://schemas.microsoft.com/office/drawing/2014/main" xmlns="" id="{6A88D82B-3D3F-4169-A8A7-3732B3BF7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027" y="4551947"/>
          <a:ext cx="782251" cy="54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310817</xdr:colOff>
      <xdr:row>9</xdr:row>
      <xdr:rowOff>10026</xdr:rowOff>
    </xdr:from>
    <xdr:to>
      <xdr:col>0</xdr:col>
      <xdr:colOff>1213103</xdr:colOff>
      <xdr:row>9</xdr:row>
      <xdr:rowOff>857443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29BBEB15-10E6-9D3F-4606-60C5511DF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0817" y="5283868"/>
          <a:ext cx="902286" cy="847417"/>
        </a:xfrm>
        <a:prstGeom prst="rect">
          <a:avLst/>
        </a:prstGeom>
      </xdr:spPr>
    </xdr:pic>
    <xdr:clientData/>
  </xdr:twoCellAnchor>
  <xdr:twoCellAnchor editAs="oneCell">
    <xdr:from>
      <xdr:col>0</xdr:col>
      <xdr:colOff>170448</xdr:colOff>
      <xdr:row>10</xdr:row>
      <xdr:rowOff>60158</xdr:rowOff>
    </xdr:from>
    <xdr:to>
      <xdr:col>0</xdr:col>
      <xdr:colOff>1061036</xdr:colOff>
      <xdr:row>10</xdr:row>
      <xdr:rowOff>898358</xdr:rowOff>
    </xdr:to>
    <xdr:pic>
      <xdr:nvPicPr>
        <xdr:cNvPr id="6" name="dimg_3TPBaeyHC6Lg7_UP86uDMQ_11" descr="Saucony Endorphin Pro 4 - Iceberg/Carbon">
          <a:extLst>
            <a:ext uri="{FF2B5EF4-FFF2-40B4-BE49-F238E27FC236}">
              <a16:creationId xmlns:a16="http://schemas.microsoft.com/office/drawing/2014/main" xmlns="" id="{19C76A7C-F71E-4BCC-B254-D18FE9909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48" y="6296526"/>
          <a:ext cx="890588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220578</xdr:colOff>
      <xdr:row>11</xdr:row>
      <xdr:rowOff>30078</xdr:rowOff>
    </xdr:from>
    <xdr:to>
      <xdr:col>0</xdr:col>
      <xdr:colOff>1189926</xdr:colOff>
      <xdr:row>11</xdr:row>
      <xdr:rowOff>944557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2D599F07-98AE-2C88-9BD4-BFBF98E55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0578" y="7228973"/>
          <a:ext cx="969348" cy="914479"/>
        </a:xfrm>
        <a:prstGeom prst="rect">
          <a:avLst/>
        </a:prstGeom>
      </xdr:spPr>
    </xdr:pic>
    <xdr:clientData/>
  </xdr:twoCellAnchor>
  <xdr:twoCellAnchor editAs="oneCell">
    <xdr:from>
      <xdr:col>0</xdr:col>
      <xdr:colOff>200526</xdr:colOff>
      <xdr:row>12</xdr:row>
      <xdr:rowOff>70185</xdr:rowOff>
    </xdr:from>
    <xdr:to>
      <xdr:col>0</xdr:col>
      <xdr:colOff>1140326</xdr:colOff>
      <xdr:row>13</xdr:row>
      <xdr:rowOff>2203</xdr:rowOff>
    </xdr:to>
    <xdr:pic>
      <xdr:nvPicPr>
        <xdr:cNvPr id="8" name="dimg_AzTBafibBNGF9u8P2uOGmAQ_1" descr="Endorphin Pro 4 Scarpe Uomo">
          <a:extLst>
            <a:ext uri="{FF2B5EF4-FFF2-40B4-BE49-F238E27FC236}">
              <a16:creationId xmlns:a16="http://schemas.microsoft.com/office/drawing/2014/main" xmlns="" id="{546C37EA-8A6C-479E-B55D-43E802B4A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26" y="8231606"/>
          <a:ext cx="939800" cy="884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210553</xdr:colOff>
      <xdr:row>13</xdr:row>
      <xdr:rowOff>220579</xdr:rowOff>
    </xdr:from>
    <xdr:to>
      <xdr:col>0</xdr:col>
      <xdr:colOff>1183648</xdr:colOff>
      <xdr:row>13</xdr:row>
      <xdr:rowOff>753979</xdr:rowOff>
    </xdr:to>
    <xdr:pic>
      <xdr:nvPicPr>
        <xdr:cNvPr id="9" name="dimg_EjTBaY_RI9D-7_UPocyziAM_13" descr="Scarpe da running Saucony ENDORPHIN PRO 4">
          <a:extLst>
            <a:ext uri="{FF2B5EF4-FFF2-40B4-BE49-F238E27FC236}">
              <a16:creationId xmlns:a16="http://schemas.microsoft.com/office/drawing/2014/main" xmlns="" id="{7036964F-54D4-4122-A9A3-472FDE0A2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53" y="9344526"/>
          <a:ext cx="97309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200526</xdr:colOff>
      <xdr:row>14</xdr:row>
      <xdr:rowOff>30078</xdr:rowOff>
    </xdr:from>
    <xdr:to>
      <xdr:col>0</xdr:col>
      <xdr:colOff>1131595</xdr:colOff>
      <xdr:row>14</xdr:row>
      <xdr:rowOff>906378</xdr:rowOff>
    </xdr:to>
    <xdr:pic>
      <xdr:nvPicPr>
        <xdr:cNvPr id="10" name="dimg_UzTBaeLLMMPq7_UPl6fLoQk_1" descr="Saucony Endorphin Pro 4 - White/Crocus">
          <a:extLst>
            <a:ext uri="{FF2B5EF4-FFF2-40B4-BE49-F238E27FC236}">
              <a16:creationId xmlns:a16="http://schemas.microsoft.com/office/drawing/2014/main" xmlns="" id="{777AE2E2-EC6C-4365-9281-93C0292C6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26" y="10116552"/>
          <a:ext cx="931069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190499</xdr:colOff>
      <xdr:row>15</xdr:row>
      <xdr:rowOff>60158</xdr:rowOff>
    </xdr:from>
    <xdr:to>
      <xdr:col>0</xdr:col>
      <xdr:colOff>1079499</xdr:colOff>
      <xdr:row>15</xdr:row>
      <xdr:rowOff>896864</xdr:rowOff>
    </xdr:to>
    <xdr:pic>
      <xdr:nvPicPr>
        <xdr:cNvPr id="11" name="dimg_HjTBaYiKCcD97_UPod6e8A4_9" descr="Donna Endorphin Pro 4">
          <a:extLst>
            <a:ext uri="{FF2B5EF4-FFF2-40B4-BE49-F238E27FC236}">
              <a16:creationId xmlns:a16="http://schemas.microsoft.com/office/drawing/2014/main" xmlns="" id="{E49186AC-2A3D-4DD3-8E6B-9F1640158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1109158"/>
          <a:ext cx="889000" cy="836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280737</xdr:colOff>
      <xdr:row>16</xdr:row>
      <xdr:rowOff>150395</xdr:rowOff>
    </xdr:from>
    <xdr:to>
      <xdr:col>0</xdr:col>
      <xdr:colOff>1252287</xdr:colOff>
      <xdr:row>17</xdr:row>
      <xdr:rowOff>102269</xdr:rowOff>
    </xdr:to>
    <xdr:pic>
      <xdr:nvPicPr>
        <xdr:cNvPr id="13" name="dimg_9jPBadqhMdSG9u8PqKzXuAo_5" descr="Saucony Endorphin Pro 4 - White/Mutant">
          <a:extLst>
            <a:ext uri="{FF2B5EF4-FFF2-40B4-BE49-F238E27FC236}">
              <a16:creationId xmlns:a16="http://schemas.microsoft.com/office/drawing/2014/main" xmlns="" id="{136AC7CD-33EB-4C1D-98E2-4AAB17AEE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737" y="12161921"/>
          <a:ext cx="9715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320843</xdr:colOff>
      <xdr:row>18</xdr:row>
      <xdr:rowOff>140370</xdr:rowOff>
    </xdr:from>
    <xdr:to>
      <xdr:col>0</xdr:col>
      <xdr:colOff>1197937</xdr:colOff>
      <xdr:row>19</xdr:row>
      <xdr:rowOff>1680</xdr:rowOff>
    </xdr:to>
    <xdr:pic>
      <xdr:nvPicPr>
        <xdr:cNvPr id="15" name="dimg_ODTBaYiCCKKL9u8PlsXg0Qo_2" descr="Saucony Endorphin Pro 4 (W) scarpa gare veloci | LBM Sport">
          <a:extLst>
            <a:ext uri="{FF2B5EF4-FFF2-40B4-BE49-F238E27FC236}">
              <a16:creationId xmlns:a16="http://schemas.microsoft.com/office/drawing/2014/main" xmlns="" id="{8ABD868A-6DD5-43B8-BC5D-CB4C078D4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43" y="14076949"/>
          <a:ext cx="877094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250658</xdr:colOff>
      <xdr:row>19</xdr:row>
      <xdr:rowOff>100263</xdr:rowOff>
    </xdr:from>
    <xdr:to>
      <xdr:col>0</xdr:col>
      <xdr:colOff>1114258</xdr:colOff>
      <xdr:row>19</xdr:row>
      <xdr:rowOff>912305</xdr:rowOff>
    </xdr:to>
    <xdr:pic>
      <xdr:nvPicPr>
        <xdr:cNvPr id="16" name="dimg_QzTBacHYOZuF9u8PsZ3nkA0_5" descr="Endorphin pro 4 m">
          <a:extLst>
            <a:ext uri="{FF2B5EF4-FFF2-40B4-BE49-F238E27FC236}">
              <a16:creationId xmlns:a16="http://schemas.microsoft.com/office/drawing/2014/main" xmlns="" id="{A6763C86-9023-4E8C-9365-F422ED3B0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658" y="14999368"/>
          <a:ext cx="863600" cy="812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320841</xdr:colOff>
      <xdr:row>21</xdr:row>
      <xdr:rowOff>30079</xdr:rowOff>
    </xdr:from>
    <xdr:to>
      <xdr:col>0</xdr:col>
      <xdr:colOff>1197935</xdr:colOff>
      <xdr:row>21</xdr:row>
      <xdr:rowOff>855579</xdr:rowOff>
    </xdr:to>
    <xdr:pic>
      <xdr:nvPicPr>
        <xdr:cNvPr id="17" name="dimg_XTTBafr8NrGG9u8PxaiH8Ag_7" descr="Donna Endorphin Speed 4">
          <a:extLst>
            <a:ext uri="{FF2B5EF4-FFF2-40B4-BE49-F238E27FC236}">
              <a16:creationId xmlns:a16="http://schemas.microsoft.com/office/drawing/2014/main" xmlns="" id="{B5EE2697-2F8D-4831-AB3A-71F53CE50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41" y="16854237"/>
          <a:ext cx="877094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22</xdr:row>
      <xdr:rowOff>190500</xdr:rowOff>
    </xdr:from>
    <xdr:to>
      <xdr:col>0</xdr:col>
      <xdr:colOff>1168400</xdr:colOff>
      <xdr:row>23</xdr:row>
      <xdr:rowOff>83636</xdr:rowOff>
    </xdr:to>
    <xdr:pic>
      <xdr:nvPicPr>
        <xdr:cNvPr id="18" name="dimg_gTTBaa6PPPnn7_UPt9eLwAs_13" descr="Saucony Endorphin Speed 4 (W) scarpa propulsiva | LBM Sport">
          <a:extLst>
            <a:ext uri="{FF2B5EF4-FFF2-40B4-BE49-F238E27FC236}">
              <a16:creationId xmlns:a16="http://schemas.microsoft.com/office/drawing/2014/main" xmlns="" id="{2E5ADD57-4204-49E1-97CB-1988BFDD8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7977184"/>
          <a:ext cx="977900" cy="855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200527</xdr:colOff>
      <xdr:row>23</xdr:row>
      <xdr:rowOff>80210</xdr:rowOff>
    </xdr:from>
    <xdr:to>
      <xdr:col>0</xdr:col>
      <xdr:colOff>1114927</xdr:colOff>
      <xdr:row>24</xdr:row>
      <xdr:rowOff>32084</xdr:rowOff>
    </xdr:to>
    <xdr:pic>
      <xdr:nvPicPr>
        <xdr:cNvPr id="19" name="dimg_kzTBaYXkB8P87_UP2uqNgQ8_31" descr="Saucony Women's Endorphin Speed 4 Running Shoes - Dusk/Peel | Run4It">
          <a:extLst>
            <a:ext uri="{FF2B5EF4-FFF2-40B4-BE49-F238E27FC236}">
              <a16:creationId xmlns:a16="http://schemas.microsoft.com/office/drawing/2014/main" xmlns="" id="{22934F7B-3ECD-4618-A16F-DBBDF7213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27" y="18829421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340894</xdr:colOff>
      <xdr:row>24</xdr:row>
      <xdr:rowOff>360947</xdr:rowOff>
    </xdr:from>
    <xdr:to>
      <xdr:col>0</xdr:col>
      <xdr:colOff>1229894</xdr:colOff>
      <xdr:row>24</xdr:row>
      <xdr:rowOff>767959</xdr:rowOff>
    </xdr:to>
    <xdr:pic>
      <xdr:nvPicPr>
        <xdr:cNvPr id="20" name="dimg_uTTBaerAFJrl7_UPyIixiAM_65" descr="Scarpe da running Saucony GUIDE 18 - Top4Running.it">
          <a:extLst>
            <a:ext uri="{FF2B5EF4-FFF2-40B4-BE49-F238E27FC236}">
              <a16:creationId xmlns:a16="http://schemas.microsoft.com/office/drawing/2014/main" xmlns="" id="{3A15188A-835D-46D7-99D1-66E74FB28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894" y="20072684"/>
          <a:ext cx="889000" cy="407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180474</xdr:colOff>
      <xdr:row>25</xdr:row>
      <xdr:rowOff>320843</xdr:rowOff>
    </xdr:from>
    <xdr:to>
      <xdr:col>0</xdr:col>
      <xdr:colOff>1068137</xdr:colOff>
      <xdr:row>25</xdr:row>
      <xdr:rowOff>727243</xdr:rowOff>
    </xdr:to>
    <xdr:pic>
      <xdr:nvPicPr>
        <xdr:cNvPr id="21" name="dimg_njTBafTWFtrs7_UPv72SiQM_41" descr="Scarpe da running Saucony GUIDE 18 - Top4Running.it">
          <a:extLst>
            <a:ext uri="{FF2B5EF4-FFF2-40B4-BE49-F238E27FC236}">
              <a16:creationId xmlns:a16="http://schemas.microsoft.com/office/drawing/2014/main" xmlns="" id="{D1AEF10A-0D6A-423A-B399-21BFBF4F4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74" y="20995106"/>
          <a:ext cx="887663" cy="40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210553</xdr:colOff>
      <xdr:row>26</xdr:row>
      <xdr:rowOff>50131</xdr:rowOff>
    </xdr:from>
    <xdr:to>
      <xdr:col>0</xdr:col>
      <xdr:colOff>1163053</xdr:colOff>
      <xdr:row>27</xdr:row>
      <xdr:rowOff>40103</xdr:rowOff>
    </xdr:to>
    <xdr:pic>
      <xdr:nvPicPr>
        <xdr:cNvPr id="22" name="dimg_zjTBaYnzFbeq9u8Pl6-ryQ8_9" descr="Saucony Guide 18 Scarpe da Running Donna - White/Crocus">
          <a:extLst>
            <a:ext uri="{FF2B5EF4-FFF2-40B4-BE49-F238E27FC236}">
              <a16:creationId xmlns:a16="http://schemas.microsoft.com/office/drawing/2014/main" xmlns="" id="{7AE1CA92-8C1B-4BC4-9BD0-D77D3FB8B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53" y="2168692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290763</xdr:colOff>
      <xdr:row>27</xdr:row>
      <xdr:rowOff>310815</xdr:rowOff>
    </xdr:from>
    <xdr:to>
      <xdr:col>0</xdr:col>
      <xdr:colOff>1286376</xdr:colOff>
      <xdr:row>27</xdr:row>
      <xdr:rowOff>768015</xdr:rowOff>
    </xdr:to>
    <xdr:pic>
      <xdr:nvPicPr>
        <xdr:cNvPr id="23" name="dimg_2jTBacjfKuiI9u8Pmc2vyQg_19" descr="Buy Saucony Guide 18 Wide 'Navy Skydiver' - S20999 164 | GOAT IT">
          <a:extLst>
            <a:ext uri="{FF2B5EF4-FFF2-40B4-BE49-F238E27FC236}">
              <a16:creationId xmlns:a16="http://schemas.microsoft.com/office/drawing/2014/main" xmlns="" id="{CF6F1E40-A389-47CF-A981-88045218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763" y="22910131"/>
          <a:ext cx="995613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28</xdr:row>
      <xdr:rowOff>40105</xdr:rowOff>
    </xdr:from>
    <xdr:to>
      <xdr:col>0</xdr:col>
      <xdr:colOff>1082842</xdr:colOff>
      <xdr:row>28</xdr:row>
      <xdr:rowOff>932447</xdr:rowOff>
    </xdr:to>
    <xdr:pic>
      <xdr:nvPicPr>
        <xdr:cNvPr id="24" name="dimg_7jTBaZnKL7mN9u8PmJvAgAw_15" descr="Guide 18 Scarpe Donna Saucony S10998 161 - Sport Lab Store">
          <a:extLst>
            <a:ext uri="{FF2B5EF4-FFF2-40B4-BE49-F238E27FC236}">
              <a16:creationId xmlns:a16="http://schemas.microsoft.com/office/drawing/2014/main" xmlns="" id="{9F18261F-9609-4F20-907D-9ED723F4B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3601947"/>
          <a:ext cx="892342" cy="892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230605</xdr:colOff>
      <xdr:row>30</xdr:row>
      <xdr:rowOff>100263</xdr:rowOff>
    </xdr:from>
    <xdr:to>
      <xdr:col>0</xdr:col>
      <xdr:colOff>1232091</xdr:colOff>
      <xdr:row>31</xdr:row>
      <xdr:rowOff>14037</xdr:rowOff>
    </xdr:to>
    <xdr:pic>
      <xdr:nvPicPr>
        <xdr:cNvPr id="25" name="dimg_5DTBada5BZCo9u8PgMzkwQ0_14" descr="Saucony Guide 18 (M) scarpa stabile per l'asfalto | LBM Sport">
          <a:extLst>
            <a:ext uri="{FF2B5EF4-FFF2-40B4-BE49-F238E27FC236}">
              <a16:creationId xmlns:a16="http://schemas.microsoft.com/office/drawing/2014/main" xmlns="" id="{69FEE0CF-A5FD-4DCA-B8E4-8FE3E9788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605" y="25587158"/>
          <a:ext cx="1001486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250659</xdr:colOff>
      <xdr:row>31</xdr:row>
      <xdr:rowOff>150396</xdr:rowOff>
    </xdr:from>
    <xdr:to>
      <xdr:col>0</xdr:col>
      <xdr:colOff>1025359</xdr:colOff>
      <xdr:row>31</xdr:row>
      <xdr:rowOff>925096</xdr:rowOff>
    </xdr:to>
    <xdr:pic>
      <xdr:nvPicPr>
        <xdr:cNvPr id="26" name="dimg__TTBaZHzFcOI9u8P6_CkqQM_17" descr="Saucony Guide 18 Scarpe da Running Donna - Cameo/Terra">
          <a:extLst>
            <a:ext uri="{FF2B5EF4-FFF2-40B4-BE49-F238E27FC236}">
              <a16:creationId xmlns:a16="http://schemas.microsoft.com/office/drawing/2014/main" xmlns="" id="{09302710-3A7F-42E8-9520-8F863B65C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659" y="26599817"/>
          <a:ext cx="774700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220578</xdr:colOff>
      <xdr:row>36</xdr:row>
      <xdr:rowOff>832185</xdr:rowOff>
    </xdr:from>
    <xdr:to>
      <xdr:col>0</xdr:col>
      <xdr:colOff>1042736</xdr:colOff>
      <xdr:row>37</xdr:row>
      <xdr:rowOff>896334</xdr:rowOff>
    </xdr:to>
    <xdr:pic>
      <xdr:nvPicPr>
        <xdr:cNvPr id="27" name="dimg_CDXBadaNE8vp7_UP9ILauAU_25" descr="Scarpe Running Saucony Guide 18 M S20998-163 | Cisalfa Sport">
          <a:extLst>
            <a:ext uri="{FF2B5EF4-FFF2-40B4-BE49-F238E27FC236}">
              <a16:creationId xmlns:a16="http://schemas.microsoft.com/office/drawing/2014/main" xmlns="" id="{42866945-A4C4-4F13-B9E1-ECBC50F2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78" y="32094238"/>
          <a:ext cx="822158" cy="102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230605</xdr:colOff>
      <xdr:row>38</xdr:row>
      <xdr:rowOff>120317</xdr:rowOff>
    </xdr:from>
    <xdr:to>
      <xdr:col>0</xdr:col>
      <xdr:colOff>1284705</xdr:colOff>
      <xdr:row>38</xdr:row>
      <xdr:rowOff>830773</xdr:rowOff>
    </xdr:to>
    <xdr:pic>
      <xdr:nvPicPr>
        <xdr:cNvPr id="28" name="dimg_wzTBadnBKouB9u8P-d3ouQs_65" descr="SAUCONY uomo GUIDE 18 fossil">
          <a:extLst>
            <a:ext uri="{FF2B5EF4-FFF2-40B4-BE49-F238E27FC236}">
              <a16:creationId xmlns:a16="http://schemas.microsoft.com/office/drawing/2014/main" xmlns="" id="{D8319063-3B92-4DD5-8B91-C05210F4C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605" y="33307422"/>
          <a:ext cx="1054100" cy="710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350922</xdr:colOff>
      <xdr:row>45</xdr:row>
      <xdr:rowOff>120316</xdr:rowOff>
    </xdr:from>
    <xdr:to>
      <xdr:col>0</xdr:col>
      <xdr:colOff>1163722</xdr:colOff>
      <xdr:row>45</xdr:row>
      <xdr:rowOff>933116</xdr:rowOff>
    </xdr:to>
    <xdr:pic>
      <xdr:nvPicPr>
        <xdr:cNvPr id="29" name="dimg_QTXBaaK5G9GM9u8P-_mf6Ac_12" descr="Women's Hurricane 24 Running Shoes - Wide | Saucony">
          <a:extLst>
            <a:ext uri="{FF2B5EF4-FFF2-40B4-BE49-F238E27FC236}">
              <a16:creationId xmlns:a16="http://schemas.microsoft.com/office/drawing/2014/main" xmlns="" id="{BDF59CC7-11E5-45DF-AC3E-9CBE7753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922" y="40045105"/>
          <a:ext cx="812800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421106</xdr:colOff>
      <xdr:row>46</xdr:row>
      <xdr:rowOff>260683</xdr:rowOff>
    </xdr:from>
    <xdr:to>
      <xdr:col>0</xdr:col>
      <xdr:colOff>1152626</xdr:colOff>
      <xdr:row>46</xdr:row>
      <xdr:rowOff>870283</xdr:rowOff>
    </xdr:to>
    <xdr:pic>
      <xdr:nvPicPr>
        <xdr:cNvPr id="30" name="dimg_eDXBaZysF4Dr7_UPj5W8gAQ_11" descr="Saucony Hurricane 24 (S20933-164) pepper/skydiver a € 108,00 (oggi) |  Migliori prezzi e offerte su idealo">
          <a:extLst>
            <a:ext uri="{FF2B5EF4-FFF2-40B4-BE49-F238E27FC236}">
              <a16:creationId xmlns:a16="http://schemas.microsoft.com/office/drawing/2014/main" xmlns="" id="{A0198E0E-2D0D-4887-934E-DB2C70DA0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106" y="41147999"/>
          <a:ext cx="73152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300790</xdr:colOff>
      <xdr:row>47</xdr:row>
      <xdr:rowOff>330869</xdr:rowOff>
    </xdr:from>
    <xdr:to>
      <xdr:col>0</xdr:col>
      <xdr:colOff>1151690</xdr:colOff>
      <xdr:row>47</xdr:row>
      <xdr:rowOff>747041</xdr:rowOff>
    </xdr:to>
    <xdr:pic>
      <xdr:nvPicPr>
        <xdr:cNvPr id="31" name="dimg_aTXBadr5FpOB9u8PgPzwuAk_16" descr="Saucony Hurricane 24 (S20933-163) azurite a € 108,00 (oggi) | Migliori  prezzi e offerte su idealo">
          <a:extLst>
            <a:ext uri="{FF2B5EF4-FFF2-40B4-BE49-F238E27FC236}">
              <a16:creationId xmlns:a16="http://schemas.microsoft.com/office/drawing/2014/main" xmlns="" id="{B6573BB0-966A-4C5E-8406-FE051D1F4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90" y="42180711"/>
          <a:ext cx="850900" cy="416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250657</xdr:colOff>
      <xdr:row>48</xdr:row>
      <xdr:rowOff>290764</xdr:rowOff>
    </xdr:from>
    <xdr:to>
      <xdr:col>0</xdr:col>
      <xdr:colOff>1104097</xdr:colOff>
      <xdr:row>48</xdr:row>
      <xdr:rowOff>900364</xdr:rowOff>
    </xdr:to>
    <xdr:pic>
      <xdr:nvPicPr>
        <xdr:cNvPr id="32" name="dimg_TDXBaYPpGZPo7_UP45636Ag_26" descr="Saucony Hurricane 24 Ice Melt (Women's) - S10933-151 - GB">
          <a:extLst>
            <a:ext uri="{FF2B5EF4-FFF2-40B4-BE49-F238E27FC236}">
              <a16:creationId xmlns:a16="http://schemas.microsoft.com/office/drawing/2014/main" xmlns="" id="{FF9C5AB0-271E-483E-89D2-9CF162F82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657" y="43103132"/>
          <a:ext cx="85344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300790</xdr:colOff>
      <xdr:row>49</xdr:row>
      <xdr:rowOff>310814</xdr:rowOff>
    </xdr:from>
    <xdr:to>
      <xdr:col>0</xdr:col>
      <xdr:colOff>1018742</xdr:colOff>
      <xdr:row>49</xdr:row>
      <xdr:rowOff>755314</xdr:rowOff>
    </xdr:to>
    <xdr:pic>
      <xdr:nvPicPr>
        <xdr:cNvPr id="33" name="dimg_WTXBaYWLCdT_7_UP-MaNwQ4_12" descr="Saucony Hurricane 24 a € 104,03 (oggi) | Migliori prezzi e offerte su idealo">
          <a:extLst>
            <a:ext uri="{FF2B5EF4-FFF2-40B4-BE49-F238E27FC236}">
              <a16:creationId xmlns:a16="http://schemas.microsoft.com/office/drawing/2014/main" xmlns="" id="{B119CC80-4F2B-4343-9DD8-CDCEE8032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90" y="44085709"/>
          <a:ext cx="717952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70184</xdr:colOff>
      <xdr:row>50</xdr:row>
      <xdr:rowOff>160421</xdr:rowOff>
    </xdr:from>
    <xdr:to>
      <xdr:col>0</xdr:col>
      <xdr:colOff>1136984</xdr:colOff>
      <xdr:row>50</xdr:row>
      <xdr:rowOff>922421</xdr:rowOff>
    </xdr:to>
    <xdr:pic>
      <xdr:nvPicPr>
        <xdr:cNvPr id="34" name="dimg_JOVkaaS-DsmH9u8PzOCHyQQ_12" descr="Saucony Hurricane 24 Cloud Bloom (donna) - S10933-140 - IT">
          <a:extLst>
            <a:ext uri="{FF2B5EF4-FFF2-40B4-BE49-F238E27FC236}">
              <a16:creationId xmlns:a16="http://schemas.microsoft.com/office/drawing/2014/main" xmlns="" id="{81ABEE4D-9DB7-4C84-9E31-28236C94A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84" y="44897842"/>
          <a:ext cx="10668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120315</xdr:colOff>
      <xdr:row>51</xdr:row>
      <xdr:rowOff>10026</xdr:rowOff>
    </xdr:from>
    <xdr:to>
      <xdr:col>0</xdr:col>
      <xdr:colOff>1087726</xdr:colOff>
      <xdr:row>51</xdr:row>
      <xdr:rowOff>784726</xdr:rowOff>
    </xdr:to>
    <xdr:pic>
      <xdr:nvPicPr>
        <xdr:cNvPr id="35" name="dimg_v-VkaZmxH9a79u8P_9XVgAI_33" descr="Acheter Saucony Hurricane 24 S20933-101 - NOIRFONCE">
          <a:extLst>
            <a:ext uri="{FF2B5EF4-FFF2-40B4-BE49-F238E27FC236}">
              <a16:creationId xmlns:a16="http://schemas.microsoft.com/office/drawing/2014/main" xmlns="" id="{B4053FF6-7924-4C8C-8531-122ABBE97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15" y="45709973"/>
          <a:ext cx="967411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200527</xdr:colOff>
      <xdr:row>53</xdr:row>
      <xdr:rowOff>90238</xdr:rowOff>
    </xdr:from>
    <xdr:to>
      <xdr:col>0</xdr:col>
      <xdr:colOff>1165727</xdr:colOff>
      <xdr:row>54</xdr:row>
      <xdr:rowOff>90238</xdr:rowOff>
    </xdr:to>
    <xdr:pic>
      <xdr:nvPicPr>
        <xdr:cNvPr id="36" name="dimg_C-VkabS6PNfs7_UPv42pwAI_17" descr="Saucony Hurricane 24 S S10933-102 da 246,00 €">
          <a:extLst>
            <a:ext uri="{FF2B5EF4-FFF2-40B4-BE49-F238E27FC236}">
              <a16:creationId xmlns:a16="http://schemas.microsoft.com/office/drawing/2014/main" xmlns="" id="{422BC5A3-2403-40BF-BD9C-33B040C51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27" y="47715238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250658</xdr:colOff>
      <xdr:row>54</xdr:row>
      <xdr:rowOff>20053</xdr:rowOff>
    </xdr:from>
    <xdr:to>
      <xdr:col>0</xdr:col>
      <xdr:colOff>1215858</xdr:colOff>
      <xdr:row>55</xdr:row>
      <xdr:rowOff>20053</xdr:rowOff>
    </xdr:to>
    <xdr:pic>
      <xdr:nvPicPr>
        <xdr:cNvPr id="37" name="dimg_L-VkadaGOLmC9u8PqKm-6Q0_24" descr="Women's Hurricane 24 Running Shoes | Saucony">
          <a:extLst>
            <a:ext uri="{FF2B5EF4-FFF2-40B4-BE49-F238E27FC236}">
              <a16:creationId xmlns:a16="http://schemas.microsoft.com/office/drawing/2014/main" xmlns="" id="{84234F2A-B51C-45F7-82B7-EB5A390C2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658" y="48607579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220579</xdr:colOff>
      <xdr:row>58</xdr:row>
      <xdr:rowOff>240631</xdr:rowOff>
    </xdr:from>
    <xdr:to>
      <xdr:col>0</xdr:col>
      <xdr:colOff>1178337</xdr:colOff>
      <xdr:row>58</xdr:row>
      <xdr:rowOff>710531</xdr:rowOff>
    </xdr:to>
    <xdr:pic>
      <xdr:nvPicPr>
        <xdr:cNvPr id="38" name="dimg_VuZkaeruBuD97_UPw9yf-Aw_47" descr="Scarpe per sentieri Saucony PEREGRINE 15 - Top4Running.it">
          <a:extLst>
            <a:ext uri="{FF2B5EF4-FFF2-40B4-BE49-F238E27FC236}">
              <a16:creationId xmlns:a16="http://schemas.microsoft.com/office/drawing/2014/main" xmlns="" id="{4C4AB47B-56F4-4E3D-AE30-B5511B949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79" y="52678263"/>
          <a:ext cx="957758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270710</xdr:colOff>
      <xdr:row>59</xdr:row>
      <xdr:rowOff>30078</xdr:rowOff>
    </xdr:from>
    <xdr:to>
      <xdr:col>0</xdr:col>
      <xdr:colOff>1235910</xdr:colOff>
      <xdr:row>60</xdr:row>
      <xdr:rowOff>32752</xdr:rowOff>
    </xdr:to>
    <xdr:pic>
      <xdr:nvPicPr>
        <xdr:cNvPr id="39" name="dimg_keZkaceZH8qD9u8P6-68mQM_21" descr="Uomo 3sixteen X Saucony Peregrine 15 - Uomo | Saucony">
          <a:extLst>
            <a:ext uri="{FF2B5EF4-FFF2-40B4-BE49-F238E27FC236}">
              <a16:creationId xmlns:a16="http://schemas.microsoft.com/office/drawing/2014/main" xmlns="" id="{36490513-ACB3-4696-A7D4-FCB672B91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710" y="53430236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120316</xdr:colOff>
      <xdr:row>60</xdr:row>
      <xdr:rowOff>180475</xdr:rowOff>
    </xdr:from>
    <xdr:to>
      <xdr:col>0</xdr:col>
      <xdr:colOff>1252925</xdr:colOff>
      <xdr:row>60</xdr:row>
      <xdr:rowOff>713875</xdr:rowOff>
    </xdr:to>
    <xdr:pic>
      <xdr:nvPicPr>
        <xdr:cNvPr id="40" name="dimg_deZkaee5N7qm9u8P6p7i2Q8_28" descr="Scarpe per sentieri Saucony PEREGRINE 15 - Top4Running.it">
          <a:extLst>
            <a:ext uri="{FF2B5EF4-FFF2-40B4-BE49-F238E27FC236}">
              <a16:creationId xmlns:a16="http://schemas.microsoft.com/office/drawing/2014/main" xmlns="" id="{8FDC6D4A-0184-43E3-ACF2-87459ED9D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16" y="54543159"/>
          <a:ext cx="1132609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220579</xdr:colOff>
      <xdr:row>61</xdr:row>
      <xdr:rowOff>30079</xdr:rowOff>
    </xdr:from>
    <xdr:to>
      <xdr:col>0</xdr:col>
      <xdr:colOff>1109579</xdr:colOff>
      <xdr:row>61</xdr:row>
      <xdr:rowOff>919079</xdr:rowOff>
    </xdr:to>
    <xdr:pic>
      <xdr:nvPicPr>
        <xdr:cNvPr id="41" name="dimg_m-ZkaauPMbi79u8PhpGLgA8_23" descr="Uomo Peregrine 15 - Saucony Italy Site Catalog | Saucony">
          <a:extLst>
            <a:ext uri="{FF2B5EF4-FFF2-40B4-BE49-F238E27FC236}">
              <a16:creationId xmlns:a16="http://schemas.microsoft.com/office/drawing/2014/main" xmlns="" id="{751E2EBB-F1DC-49AE-8E4E-8E9814EDC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79" y="55355290"/>
          <a:ext cx="88900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230605</xdr:colOff>
      <xdr:row>62</xdr:row>
      <xdr:rowOff>350922</xdr:rowOff>
    </xdr:from>
    <xdr:to>
      <xdr:col>0</xdr:col>
      <xdr:colOff>1194349</xdr:colOff>
      <xdr:row>62</xdr:row>
      <xdr:rowOff>820822</xdr:rowOff>
    </xdr:to>
    <xdr:pic>
      <xdr:nvPicPr>
        <xdr:cNvPr id="42" name="dimg_gOZkaeb_Hazs7_UP94K2gQ0_26" descr="Trail shoes Saucony PEREGRINE 15 - Top4Running.com">
          <a:extLst>
            <a:ext uri="{FF2B5EF4-FFF2-40B4-BE49-F238E27FC236}">
              <a16:creationId xmlns:a16="http://schemas.microsoft.com/office/drawing/2014/main" xmlns="" id="{1736F07D-5B8A-4207-BDA2-1B0D573F6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605" y="56638659"/>
          <a:ext cx="963744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210553</xdr:colOff>
      <xdr:row>63</xdr:row>
      <xdr:rowOff>20053</xdr:rowOff>
    </xdr:from>
    <xdr:to>
      <xdr:col>0</xdr:col>
      <xdr:colOff>1201153</xdr:colOff>
      <xdr:row>64</xdr:row>
      <xdr:rowOff>48127</xdr:rowOff>
    </xdr:to>
    <xdr:pic>
      <xdr:nvPicPr>
        <xdr:cNvPr id="43" name="dimg_x-Zkad_rMeCE9u8Pg_LM0AI_27" descr="Saucony Peregrine 15 GTX donna - scarpe trail running - MioMioRun">
          <a:extLst>
            <a:ext uri="{FF2B5EF4-FFF2-40B4-BE49-F238E27FC236}">
              <a16:creationId xmlns:a16="http://schemas.microsoft.com/office/drawing/2014/main" xmlns="" id="{ADBEB52D-5DBA-411D-8184-27B78BEBA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53" y="57270316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170448</xdr:colOff>
      <xdr:row>64</xdr:row>
      <xdr:rowOff>100264</xdr:rowOff>
    </xdr:from>
    <xdr:to>
      <xdr:col>0</xdr:col>
      <xdr:colOff>1148348</xdr:colOff>
      <xdr:row>65</xdr:row>
      <xdr:rowOff>115637</xdr:rowOff>
    </xdr:to>
    <xdr:pic>
      <xdr:nvPicPr>
        <xdr:cNvPr id="44" name="dimg_0eZkafT0Nqbp7_UPs46P6Q8_7" descr="Saucony Peregrine 15 GTX Scarpe da Trail Running Uomo Regal/Black">
          <a:extLst>
            <a:ext uri="{FF2B5EF4-FFF2-40B4-BE49-F238E27FC236}">
              <a16:creationId xmlns:a16="http://schemas.microsoft.com/office/drawing/2014/main" xmlns="" id="{C738A0AA-666A-4C6C-AAA8-3553BD726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48" y="58313053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270709</xdr:colOff>
      <xdr:row>66</xdr:row>
      <xdr:rowOff>10026</xdr:rowOff>
    </xdr:from>
    <xdr:to>
      <xdr:col>0</xdr:col>
      <xdr:colOff>1147009</xdr:colOff>
      <xdr:row>66</xdr:row>
      <xdr:rowOff>886326</xdr:rowOff>
    </xdr:to>
    <xdr:pic>
      <xdr:nvPicPr>
        <xdr:cNvPr id="45" name="dimg_gzXBacuOAYT-7_UPt5uGoA8_13" descr="Donna Ride 18 Summer - Donna | Saucony">
          <a:extLst>
            <a:ext uri="{FF2B5EF4-FFF2-40B4-BE49-F238E27FC236}">
              <a16:creationId xmlns:a16="http://schemas.microsoft.com/office/drawing/2014/main" xmlns="" id="{C913B81A-99DC-4890-ACAD-24602C087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709" y="60147868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280737</xdr:colOff>
      <xdr:row>67</xdr:row>
      <xdr:rowOff>411080</xdr:rowOff>
    </xdr:from>
    <xdr:to>
      <xdr:col>0</xdr:col>
      <xdr:colOff>1100012</xdr:colOff>
      <xdr:row>67</xdr:row>
      <xdr:rowOff>792080</xdr:rowOff>
    </xdr:to>
    <xdr:pic>
      <xdr:nvPicPr>
        <xdr:cNvPr id="46" name="dimg_jDXBabz0Gcr97_UPjYy5uQM_13" descr="Scarpe da running Saucony RIDE 18 - Top4Running.it">
          <a:extLst>
            <a:ext uri="{FF2B5EF4-FFF2-40B4-BE49-F238E27FC236}">
              <a16:creationId xmlns:a16="http://schemas.microsoft.com/office/drawing/2014/main" xmlns="" id="{2B3CCB61-B12A-4714-9CED-2365992D0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737" y="61511448"/>
          <a:ext cx="8192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260682</xdr:colOff>
      <xdr:row>68</xdr:row>
      <xdr:rowOff>239718</xdr:rowOff>
    </xdr:from>
    <xdr:to>
      <xdr:col>0</xdr:col>
      <xdr:colOff>1283367</xdr:colOff>
      <xdr:row>68</xdr:row>
      <xdr:rowOff>713872</xdr:rowOff>
    </xdr:to>
    <xdr:pic>
      <xdr:nvPicPr>
        <xdr:cNvPr id="47" name="dimg_uDXBabyzJaKM9u8P3dPEkQU_49" descr="Scarpe da running Saucony RIDE 18 - Top4Running.it">
          <a:extLst>
            <a:ext uri="{FF2B5EF4-FFF2-40B4-BE49-F238E27FC236}">
              <a16:creationId xmlns:a16="http://schemas.microsoft.com/office/drawing/2014/main" xmlns="" id="{30BD49CF-3617-43B3-8159-EF4C04B59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82" y="62302613"/>
          <a:ext cx="1022685" cy="47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180474</xdr:colOff>
      <xdr:row>69</xdr:row>
      <xdr:rowOff>370974</xdr:rowOff>
    </xdr:from>
    <xdr:to>
      <xdr:col>0</xdr:col>
      <xdr:colOff>1136294</xdr:colOff>
      <xdr:row>69</xdr:row>
      <xdr:rowOff>815474</xdr:rowOff>
    </xdr:to>
    <xdr:pic>
      <xdr:nvPicPr>
        <xdr:cNvPr id="48" name="dimg_PehkafqnJsOH9u8P6tquwQ8_13" descr="Saucony Ride 18 Women (S11000-100) black/white a € 85,00 (oggi) | Migliori  prezzi e offerte su idealo">
          <a:extLst>
            <a:ext uri="{FF2B5EF4-FFF2-40B4-BE49-F238E27FC236}">
              <a16:creationId xmlns:a16="http://schemas.microsoft.com/office/drawing/2014/main" xmlns="" id="{D30DA273-C0A3-43C9-89CB-3B719ED59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74" y="63396395"/>
          <a:ext cx="955820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240632</xdr:colOff>
      <xdr:row>70</xdr:row>
      <xdr:rowOff>130343</xdr:rowOff>
    </xdr:from>
    <xdr:to>
      <xdr:col>0</xdr:col>
      <xdr:colOff>926432</xdr:colOff>
      <xdr:row>71</xdr:row>
      <xdr:rowOff>86929</xdr:rowOff>
    </xdr:to>
    <xdr:pic>
      <xdr:nvPicPr>
        <xdr:cNvPr id="49" name="dimg_I-hkafSsOvSS9u8PsIbO-AY_27" descr="Ride 18 Scarpe Donna Saucony S11000 107 - Sport Lab Store">
          <a:extLst>
            <a:ext uri="{FF2B5EF4-FFF2-40B4-BE49-F238E27FC236}">
              <a16:creationId xmlns:a16="http://schemas.microsoft.com/office/drawing/2014/main" xmlns="" id="{33C2DB86-9A61-4FBD-98D1-656EEA531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632" y="64118290"/>
          <a:ext cx="685800" cy="91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210553</xdr:colOff>
      <xdr:row>71</xdr:row>
      <xdr:rowOff>110289</xdr:rowOff>
    </xdr:from>
    <xdr:to>
      <xdr:col>0</xdr:col>
      <xdr:colOff>1062790</xdr:colOff>
      <xdr:row>72</xdr:row>
      <xdr:rowOff>0</xdr:rowOff>
    </xdr:to>
    <xdr:pic>
      <xdr:nvPicPr>
        <xdr:cNvPr id="50" name="dimg_wudkaY_bLOiB9u8PspmN4AE_14" descr="Saucony Ride 18 Scarpe da Running Donna - Fog/Mist">
          <a:extLst>
            <a:ext uri="{FF2B5EF4-FFF2-40B4-BE49-F238E27FC236}">
              <a16:creationId xmlns:a16="http://schemas.microsoft.com/office/drawing/2014/main" xmlns="" id="{40C2E2B2-17E7-4F08-BEC5-9258F149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53" y="65060763"/>
          <a:ext cx="852237" cy="852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150395</xdr:colOff>
      <xdr:row>72</xdr:row>
      <xdr:rowOff>110290</xdr:rowOff>
    </xdr:from>
    <xdr:to>
      <xdr:col>0</xdr:col>
      <xdr:colOff>1077495</xdr:colOff>
      <xdr:row>73</xdr:row>
      <xdr:rowOff>74864</xdr:rowOff>
    </xdr:to>
    <xdr:pic>
      <xdr:nvPicPr>
        <xdr:cNvPr id="51" name="dimg_sudkabPLMZuP9u8Pg6uZkAs_13" descr="Saucony Ride 18 Wide Vanilla S Size 10 S11001-104 from 285,00 €">
          <a:extLst>
            <a:ext uri="{FF2B5EF4-FFF2-40B4-BE49-F238E27FC236}">
              <a16:creationId xmlns:a16="http://schemas.microsoft.com/office/drawing/2014/main" xmlns="" id="{3153DFA1-088F-4114-A1E3-35128D15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95" y="6602329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80210</xdr:colOff>
      <xdr:row>73</xdr:row>
      <xdr:rowOff>110291</xdr:rowOff>
    </xdr:from>
    <xdr:to>
      <xdr:col>0</xdr:col>
      <xdr:colOff>1121610</xdr:colOff>
      <xdr:row>73</xdr:row>
      <xdr:rowOff>812187</xdr:rowOff>
    </xdr:to>
    <xdr:pic>
      <xdr:nvPicPr>
        <xdr:cNvPr id="52" name="dimg_pDXBaYfoH4uB9u8P-d3ouQs_18" descr="SAUCONY uomo RIDE 18 DOVE/NAVY">
          <a:extLst>
            <a:ext uri="{FF2B5EF4-FFF2-40B4-BE49-F238E27FC236}">
              <a16:creationId xmlns:a16="http://schemas.microsoft.com/office/drawing/2014/main" xmlns="" id="{362E8637-87FF-47DD-BAFB-430FB1B2A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10" y="66985817"/>
          <a:ext cx="1041400" cy="701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230605</xdr:colOff>
      <xdr:row>74</xdr:row>
      <xdr:rowOff>130342</xdr:rowOff>
    </xdr:from>
    <xdr:to>
      <xdr:col>0</xdr:col>
      <xdr:colOff>1030705</xdr:colOff>
      <xdr:row>74</xdr:row>
      <xdr:rowOff>930442</xdr:rowOff>
    </xdr:to>
    <xdr:pic>
      <xdr:nvPicPr>
        <xdr:cNvPr id="53" name="dimg_rjXBaernFZiG9u8P2rz66Ao_15" descr="Ride 18 Scarpe Donna Saucony S11000 104 - Sport Lab Store">
          <a:extLst>
            <a:ext uri="{FF2B5EF4-FFF2-40B4-BE49-F238E27FC236}">
              <a16:creationId xmlns:a16="http://schemas.microsoft.com/office/drawing/2014/main" xmlns="" id="{4AD49365-89B4-4427-89D6-A50E4A0D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605" y="67968395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220580</xdr:colOff>
      <xdr:row>75</xdr:row>
      <xdr:rowOff>120317</xdr:rowOff>
    </xdr:from>
    <xdr:to>
      <xdr:col>0</xdr:col>
      <xdr:colOff>1096880</xdr:colOff>
      <xdr:row>76</xdr:row>
      <xdr:rowOff>34092</xdr:rowOff>
    </xdr:to>
    <xdr:pic>
      <xdr:nvPicPr>
        <xdr:cNvPr id="55" name="dimg_gzXBacuOAYT-7_UPt5uGoA8_13" descr="Donna Ride 18 Summer - Donna | Saucony">
          <a:extLst>
            <a:ext uri="{FF2B5EF4-FFF2-40B4-BE49-F238E27FC236}">
              <a16:creationId xmlns:a16="http://schemas.microsoft.com/office/drawing/2014/main" xmlns="" id="{3B334780-0754-4C92-9E65-88D55AA20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80" y="68920896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250658</xdr:colOff>
      <xdr:row>76</xdr:row>
      <xdr:rowOff>360947</xdr:rowOff>
    </xdr:from>
    <xdr:to>
      <xdr:col>0</xdr:col>
      <xdr:colOff>1084075</xdr:colOff>
      <xdr:row>76</xdr:row>
      <xdr:rowOff>754647</xdr:rowOff>
    </xdr:to>
    <xdr:pic>
      <xdr:nvPicPr>
        <xdr:cNvPr id="56" name="dimg_4TXBaePJLKrr7_UP49-asQw_17" descr="Scarpe da running Saucony RIDE 18 - Top4Running.it">
          <a:extLst>
            <a:ext uri="{FF2B5EF4-FFF2-40B4-BE49-F238E27FC236}">
              <a16:creationId xmlns:a16="http://schemas.microsoft.com/office/drawing/2014/main" xmlns="" id="{412077F9-8D09-4722-A97D-B1BB76FA9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658" y="70124052"/>
          <a:ext cx="833417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310815</xdr:colOff>
      <xdr:row>77</xdr:row>
      <xdr:rowOff>-1</xdr:rowOff>
    </xdr:from>
    <xdr:to>
      <xdr:col>0</xdr:col>
      <xdr:colOff>1082841</xdr:colOff>
      <xdr:row>78</xdr:row>
      <xdr:rowOff>1545</xdr:rowOff>
    </xdr:to>
    <xdr:pic>
      <xdr:nvPicPr>
        <xdr:cNvPr id="57" name="dimg_YedkaYi3LuD_7_UPxIe10AI_31" descr="Scarpe Running Saucony Ride 18 W S11001-100 | Cisalfa Sport">
          <a:extLst>
            <a:ext uri="{FF2B5EF4-FFF2-40B4-BE49-F238E27FC236}">
              <a16:creationId xmlns:a16="http://schemas.microsoft.com/office/drawing/2014/main" xmlns="" id="{C4734BF1-339C-4BC9-AD3D-EDF553813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815" y="70725631"/>
          <a:ext cx="772026" cy="964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310815</xdr:colOff>
      <xdr:row>78</xdr:row>
      <xdr:rowOff>50132</xdr:rowOff>
    </xdr:from>
    <xdr:to>
      <xdr:col>0</xdr:col>
      <xdr:colOff>1149015</xdr:colOff>
      <xdr:row>78</xdr:row>
      <xdr:rowOff>888332</xdr:rowOff>
    </xdr:to>
    <xdr:pic>
      <xdr:nvPicPr>
        <xdr:cNvPr id="58" name="dimg_1DXBafCAJvDm7_UP0tPkiAM_48" descr="Saucony Ride 18 S11000-160 Blu-Fucsia Running Donna PWRRUN+ 228g – Sportiamo">
          <a:extLst>
            <a:ext uri="{FF2B5EF4-FFF2-40B4-BE49-F238E27FC236}">
              <a16:creationId xmlns:a16="http://schemas.microsoft.com/office/drawing/2014/main" xmlns="" id="{46F7FD71-5143-4589-A08E-C861BCD2D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815" y="71738290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79</xdr:row>
      <xdr:rowOff>30080</xdr:rowOff>
    </xdr:from>
    <xdr:to>
      <xdr:col>0</xdr:col>
      <xdr:colOff>1092869</xdr:colOff>
      <xdr:row>79</xdr:row>
      <xdr:rowOff>932449</xdr:rowOff>
    </xdr:to>
    <xdr:pic>
      <xdr:nvPicPr>
        <xdr:cNvPr id="59" name="dimg_7DXBab-DOO3p7_UP2oSaoAM_21" descr="SAUCONY Ride 18 w">
          <a:extLst>
            <a:ext uri="{FF2B5EF4-FFF2-40B4-BE49-F238E27FC236}">
              <a16:creationId xmlns:a16="http://schemas.microsoft.com/office/drawing/2014/main" xmlns="" id="{7D62F787-69C7-459D-9794-44BFC8796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2680764"/>
          <a:ext cx="902369" cy="902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200526</xdr:colOff>
      <xdr:row>80</xdr:row>
      <xdr:rowOff>330867</xdr:rowOff>
    </xdr:from>
    <xdr:to>
      <xdr:col>0</xdr:col>
      <xdr:colOff>1292726</xdr:colOff>
      <xdr:row>80</xdr:row>
      <xdr:rowOff>832421</xdr:rowOff>
    </xdr:to>
    <xdr:pic>
      <xdr:nvPicPr>
        <xdr:cNvPr id="60" name="dimg_GuhkaaqBBKSD9u8P4OWF2Q4_19" descr="Saucony Ride 18 (S21000-99) shadow vizi a € 84,99 (oggi) | Migliori prezzi  e offerte su idealo">
          <a:extLst>
            <a:ext uri="{FF2B5EF4-FFF2-40B4-BE49-F238E27FC236}">
              <a16:creationId xmlns:a16="http://schemas.microsoft.com/office/drawing/2014/main" xmlns="" id="{13A6919D-E4C3-4A00-A3B1-0269B0E09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26" y="73944078"/>
          <a:ext cx="1092200" cy="501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20052</xdr:colOff>
      <xdr:row>81</xdr:row>
      <xdr:rowOff>100264</xdr:rowOff>
    </xdr:from>
    <xdr:to>
      <xdr:col>0</xdr:col>
      <xdr:colOff>1201152</xdr:colOff>
      <xdr:row>81</xdr:row>
      <xdr:rowOff>943907</xdr:rowOff>
    </xdr:to>
    <xdr:pic>
      <xdr:nvPicPr>
        <xdr:cNvPr id="61" name="dimg_A-hkafWLBZ6N9u8PmqHS8A4_17" descr="Saucony Ride 18 Bianco Gum Uomo - S21000-107 - IT">
          <a:extLst>
            <a:ext uri="{FF2B5EF4-FFF2-40B4-BE49-F238E27FC236}">
              <a16:creationId xmlns:a16="http://schemas.microsoft.com/office/drawing/2014/main" xmlns="" id="{811DC091-AA4B-4CF3-8541-D718F4F0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2" y="74676001"/>
          <a:ext cx="1181100" cy="843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120315</xdr:colOff>
      <xdr:row>82</xdr:row>
      <xdr:rowOff>30080</xdr:rowOff>
    </xdr:from>
    <xdr:to>
      <xdr:col>0</xdr:col>
      <xdr:colOff>1034715</xdr:colOff>
      <xdr:row>82</xdr:row>
      <xdr:rowOff>944480</xdr:rowOff>
    </xdr:to>
    <xdr:pic>
      <xdr:nvPicPr>
        <xdr:cNvPr id="62" name="dimg_yjXBaZOFCYOA9u8P-bXPgAQ_11" descr="Ride 18 Wide Scarpe Uomo Saucony S21001 100 - Sport Lab Store">
          <a:extLst>
            <a:ext uri="{FF2B5EF4-FFF2-40B4-BE49-F238E27FC236}">
              <a16:creationId xmlns:a16="http://schemas.microsoft.com/office/drawing/2014/main" xmlns="" id="{F9D84D07-D36E-4845-B088-9D089FCEB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15" y="75568343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210553</xdr:colOff>
      <xdr:row>83</xdr:row>
      <xdr:rowOff>0</xdr:rowOff>
    </xdr:from>
    <xdr:to>
      <xdr:col>0</xdr:col>
      <xdr:colOff>1074153</xdr:colOff>
      <xdr:row>83</xdr:row>
      <xdr:rowOff>863600</xdr:rowOff>
    </xdr:to>
    <xdr:pic>
      <xdr:nvPicPr>
        <xdr:cNvPr id="63" name="dimg_NedkaYyuLtaH9u8PurinyQ4_47" descr="Men's Saucony Ride 18 (Wide - 2E) - S21001-103 – =PR= Run &amp; Walk">
          <a:extLst>
            <a:ext uri="{FF2B5EF4-FFF2-40B4-BE49-F238E27FC236}">
              <a16:creationId xmlns:a16="http://schemas.microsoft.com/office/drawing/2014/main" xmlns="" id="{E2F4161E-2F0E-41A0-80D9-268390B4F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53" y="76500789"/>
          <a:ext cx="86360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180474</xdr:colOff>
      <xdr:row>83</xdr:row>
      <xdr:rowOff>942474</xdr:rowOff>
    </xdr:from>
    <xdr:to>
      <xdr:col>0</xdr:col>
      <xdr:colOff>933063</xdr:colOff>
      <xdr:row>84</xdr:row>
      <xdr:rowOff>919747</xdr:rowOff>
    </xdr:to>
    <xdr:pic>
      <xdr:nvPicPr>
        <xdr:cNvPr id="64" name="dimg_MuhkadGVMpuP9u8Pg6uZkAs_13" descr="Scarpe Running Saucony Ride 18 M S21000-227 | Cisalfa Sport">
          <a:extLst>
            <a:ext uri="{FF2B5EF4-FFF2-40B4-BE49-F238E27FC236}">
              <a16:creationId xmlns:a16="http://schemas.microsoft.com/office/drawing/2014/main" xmlns="" id="{7FB4FF28-02D0-4234-823F-0C0E6D0A9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74" y="77443263"/>
          <a:ext cx="752589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100262</xdr:colOff>
      <xdr:row>85</xdr:row>
      <xdr:rowOff>80211</xdr:rowOff>
    </xdr:from>
    <xdr:to>
      <xdr:col>0</xdr:col>
      <xdr:colOff>1052762</xdr:colOff>
      <xdr:row>86</xdr:row>
      <xdr:rowOff>70185</xdr:rowOff>
    </xdr:to>
    <xdr:pic>
      <xdr:nvPicPr>
        <xdr:cNvPr id="65" name="dimg_2OdkaZfqPIGO9u8PxeaHwAY_23" descr="Saucony Ride 18 Scarpe da Running Uomo - Black/Shadow">
          <a:extLst>
            <a:ext uri="{FF2B5EF4-FFF2-40B4-BE49-F238E27FC236}">
              <a16:creationId xmlns:a16="http://schemas.microsoft.com/office/drawing/2014/main" xmlns="" id="{112CE696-BFF0-4D01-A97D-1F9336919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62" y="78506053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260684</xdr:colOff>
      <xdr:row>88</xdr:row>
      <xdr:rowOff>250659</xdr:rowOff>
    </xdr:from>
    <xdr:to>
      <xdr:col>0</xdr:col>
      <xdr:colOff>1051450</xdr:colOff>
      <xdr:row>88</xdr:row>
      <xdr:rowOff>682459</xdr:rowOff>
    </xdr:to>
    <xdr:pic>
      <xdr:nvPicPr>
        <xdr:cNvPr id="66" name="dimg_9zXBaYjEA5fp7_UPqNqE8QI_11" descr="Scarpe per sentieri Saucony XODUS ULTRA 3 - Top4Running.it">
          <a:extLst>
            <a:ext uri="{FF2B5EF4-FFF2-40B4-BE49-F238E27FC236}">
              <a16:creationId xmlns:a16="http://schemas.microsoft.com/office/drawing/2014/main" xmlns="" id="{D4AB12AE-DC57-40F1-B3C7-DBEA85482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84" y="81564080"/>
          <a:ext cx="790766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250659</xdr:colOff>
      <xdr:row>89</xdr:row>
      <xdr:rowOff>330869</xdr:rowOff>
    </xdr:from>
    <xdr:to>
      <xdr:col>0</xdr:col>
      <xdr:colOff>1076159</xdr:colOff>
      <xdr:row>89</xdr:row>
      <xdr:rowOff>800598</xdr:rowOff>
    </xdr:to>
    <xdr:pic>
      <xdr:nvPicPr>
        <xdr:cNvPr id="67" name="dimg_ATbBaf7pGJ3t7_UPvqyeoAE_4" descr="Buy Saucony Wmns Xodus Ultra 3 'Citron Sage' - S10914 220 | GOAT IT">
          <a:extLst>
            <a:ext uri="{FF2B5EF4-FFF2-40B4-BE49-F238E27FC236}">
              <a16:creationId xmlns:a16="http://schemas.microsoft.com/office/drawing/2014/main" xmlns="" id="{B981283D-95B2-495D-AA8B-2AF3B4DCE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659" y="82606816"/>
          <a:ext cx="825500" cy="469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7</xdr:row>
      <xdr:rowOff>310816</xdr:rowOff>
    </xdr:from>
    <xdr:to>
      <xdr:col>0</xdr:col>
      <xdr:colOff>1234530</xdr:colOff>
      <xdr:row>8</xdr:row>
      <xdr:rowOff>49391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A559249B-DE0F-064F-9B9C-19888AD7D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90500" y="3659605"/>
          <a:ext cx="1044030" cy="701101"/>
        </a:xfrm>
        <a:prstGeom prst="rect">
          <a:avLst/>
        </a:prstGeom>
      </xdr:spPr>
    </xdr:pic>
    <xdr:clientData/>
  </xdr:twoCellAnchor>
  <xdr:twoCellAnchor editAs="oneCell">
    <xdr:from>
      <xdr:col>0</xdr:col>
      <xdr:colOff>180472</xdr:colOff>
      <xdr:row>17</xdr:row>
      <xdr:rowOff>320842</xdr:rowOff>
    </xdr:from>
    <xdr:to>
      <xdr:col>0</xdr:col>
      <xdr:colOff>1269066</xdr:colOff>
      <xdr:row>17</xdr:row>
      <xdr:rowOff>881352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9AD3ADB7-ABDE-DF29-B3D5-0ED73BF00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80472" y="13294895"/>
          <a:ext cx="1088594" cy="560510"/>
        </a:xfrm>
        <a:prstGeom prst="rect">
          <a:avLst/>
        </a:prstGeom>
      </xdr:spPr>
    </xdr:pic>
    <xdr:clientData/>
  </xdr:twoCellAnchor>
  <xdr:twoCellAnchor editAs="oneCell">
    <xdr:from>
      <xdr:col>0</xdr:col>
      <xdr:colOff>80210</xdr:colOff>
      <xdr:row>20</xdr:row>
      <xdr:rowOff>130547</xdr:rowOff>
    </xdr:from>
    <xdr:to>
      <xdr:col>0</xdr:col>
      <xdr:colOff>1383631</xdr:colOff>
      <xdr:row>20</xdr:row>
      <xdr:rowOff>828024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2EBBB8F7-0726-7B71-03F5-DF8C2C9E7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0210" y="15992179"/>
          <a:ext cx="1303421" cy="697477"/>
        </a:xfrm>
        <a:prstGeom prst="rect">
          <a:avLst/>
        </a:prstGeom>
      </xdr:spPr>
    </xdr:pic>
    <xdr:clientData/>
  </xdr:twoCellAnchor>
  <xdr:twoCellAnchor editAs="oneCell">
    <xdr:from>
      <xdr:col>0</xdr:col>
      <xdr:colOff>100263</xdr:colOff>
      <xdr:row>29</xdr:row>
      <xdr:rowOff>310816</xdr:rowOff>
    </xdr:from>
    <xdr:to>
      <xdr:col>0</xdr:col>
      <xdr:colOff>1218282</xdr:colOff>
      <xdr:row>29</xdr:row>
      <xdr:rowOff>853710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A0DFA653-DA4E-FD4D-DDBB-332154E9E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00263" y="24835184"/>
          <a:ext cx="1118019" cy="542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Q90"/>
  <sheetViews>
    <sheetView tabSelected="1" zoomScale="68" zoomScaleNormal="68" workbookViewId="0">
      <selection activeCell="AU7" sqref="AU7"/>
    </sheetView>
  </sheetViews>
  <sheetFormatPr defaultColWidth="11.21875" defaultRowHeight="15"/>
  <cols>
    <col min="1" max="1" width="19.109375" style="6" customWidth="1"/>
    <col min="2" max="2" width="30.6640625" style="6" bestFit="1" customWidth="1"/>
    <col min="3" max="3" width="15.33203125" style="6" bestFit="1" customWidth="1"/>
    <col min="4" max="4" width="18.77734375" style="6" bestFit="1" customWidth="1"/>
    <col min="5" max="5" width="8.33203125" style="6" bestFit="1" customWidth="1"/>
    <col min="6" max="6" width="37.21875" style="6" bestFit="1" customWidth="1"/>
    <col min="7" max="7" width="10.21875" style="6" bestFit="1" customWidth="1"/>
    <col min="8" max="8" width="9.33203125" style="6" bestFit="1" customWidth="1"/>
    <col min="9" max="9" width="23.6640625" style="6" bestFit="1" customWidth="1"/>
    <col min="10" max="38" width="4.6640625" style="6" bestFit="1" customWidth="1"/>
    <col min="39" max="39" width="16.88671875" style="6" bestFit="1" customWidth="1"/>
    <col min="40" max="40" width="10.21875" style="7" customWidth="1"/>
    <col min="41" max="41" width="15.6640625" style="6" bestFit="1" customWidth="1"/>
    <col min="42" max="42" width="9.88671875" style="7" bestFit="1" customWidth="1"/>
    <col min="43" max="43" width="15.88671875" style="6" bestFit="1" customWidth="1"/>
  </cols>
  <sheetData>
    <row r="4" spans="1:43" ht="34.5" customHeight="1">
      <c r="AM4" s="8">
        <f>SUBTOTAL(9,AM6:AM90)</f>
        <v>4172</v>
      </c>
      <c r="AO4" s="9">
        <f>SUBTOTAL(9,AO6:AO90)</f>
        <v>417520</v>
      </c>
      <c r="AQ4" s="9">
        <f>SUBTOTAL(9,AQ6:AQ90)</f>
        <v>835040</v>
      </c>
    </row>
    <row r="5" spans="1:43" s="5" customFormat="1" ht="65.45" customHeight="1">
      <c r="A5" s="3" t="s">
        <v>221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3" t="s">
        <v>17</v>
      </c>
      <c r="T5" s="3" t="s">
        <v>18</v>
      </c>
      <c r="U5" s="3" t="s">
        <v>19</v>
      </c>
      <c r="V5" s="3" t="s">
        <v>20</v>
      </c>
      <c r="W5" s="3" t="s">
        <v>21</v>
      </c>
      <c r="X5" s="3" t="s">
        <v>22</v>
      </c>
      <c r="Y5" s="3" t="s">
        <v>23</v>
      </c>
      <c r="Z5" s="3" t="s">
        <v>24</v>
      </c>
      <c r="AA5" s="3" t="s">
        <v>25</v>
      </c>
      <c r="AB5" s="3" t="s">
        <v>26</v>
      </c>
      <c r="AC5" s="3" t="s">
        <v>27</v>
      </c>
      <c r="AD5" s="3" t="s">
        <v>28</v>
      </c>
      <c r="AE5" s="3" t="s">
        <v>29</v>
      </c>
      <c r="AF5" s="3" t="s">
        <v>30</v>
      </c>
      <c r="AG5" s="3" t="s">
        <v>31</v>
      </c>
      <c r="AH5" s="3" t="s">
        <v>32</v>
      </c>
      <c r="AI5" s="3" t="s">
        <v>33</v>
      </c>
      <c r="AJ5" s="3" t="s">
        <v>34</v>
      </c>
      <c r="AK5" s="3" t="s">
        <v>35</v>
      </c>
      <c r="AL5" s="3" t="s">
        <v>36</v>
      </c>
      <c r="AM5" s="3" t="s">
        <v>37</v>
      </c>
      <c r="AN5" s="10" t="s">
        <v>217</v>
      </c>
      <c r="AO5" s="4" t="s">
        <v>219</v>
      </c>
      <c r="AP5" s="10" t="s">
        <v>218</v>
      </c>
      <c r="AQ5" s="4" t="s">
        <v>220</v>
      </c>
    </row>
    <row r="6" spans="1:43" ht="75.599999999999994" customHeight="1">
      <c r="A6" s="1"/>
      <c r="B6" s="1" t="s">
        <v>56</v>
      </c>
      <c r="C6" s="1" t="s">
        <v>60</v>
      </c>
      <c r="D6" s="1" t="s">
        <v>61</v>
      </c>
      <c r="E6" s="1" t="s">
        <v>39</v>
      </c>
      <c r="F6" s="1" t="s">
        <v>41</v>
      </c>
      <c r="G6" s="1" t="s">
        <v>40</v>
      </c>
      <c r="H6" s="1" t="s">
        <v>42</v>
      </c>
      <c r="I6" s="1" t="s">
        <v>43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15</v>
      </c>
      <c r="W6" s="1">
        <v>24</v>
      </c>
      <c r="X6" s="1">
        <v>38</v>
      </c>
      <c r="Y6" s="1">
        <v>26</v>
      </c>
      <c r="Z6" s="1">
        <v>23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126</v>
      </c>
      <c r="AN6" s="11">
        <v>150</v>
      </c>
      <c r="AO6" s="2">
        <f t="shared" ref="AO6:AO37" si="0">AM6*AN6</f>
        <v>18900</v>
      </c>
      <c r="AP6" s="11">
        <v>300</v>
      </c>
      <c r="AQ6" s="2">
        <f t="shared" ref="AQ6:AQ37" si="1">AM6*AP6</f>
        <v>37800</v>
      </c>
    </row>
    <row r="7" spans="1:43" ht="75.599999999999994" customHeight="1">
      <c r="A7" s="1"/>
      <c r="B7" s="1" t="s">
        <v>56</v>
      </c>
      <c r="C7" s="1" t="s">
        <v>58</v>
      </c>
      <c r="D7" s="1" t="s">
        <v>59</v>
      </c>
      <c r="E7" s="1" t="s">
        <v>45</v>
      </c>
      <c r="F7" s="1" t="s">
        <v>41</v>
      </c>
      <c r="G7" s="1" t="s">
        <v>40</v>
      </c>
      <c r="H7" s="1" t="s">
        <v>42</v>
      </c>
      <c r="I7" s="1" t="s">
        <v>43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3</v>
      </c>
      <c r="S7" s="1">
        <v>2</v>
      </c>
      <c r="T7" s="1">
        <v>1</v>
      </c>
      <c r="U7" s="1">
        <v>0</v>
      </c>
      <c r="V7" s="1">
        <v>2</v>
      </c>
      <c r="W7" s="1">
        <v>1</v>
      </c>
      <c r="X7" s="1">
        <v>0</v>
      </c>
      <c r="Y7" s="1">
        <v>5</v>
      </c>
      <c r="Z7" s="1">
        <v>1</v>
      </c>
      <c r="AA7" s="1">
        <v>1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16</v>
      </c>
      <c r="AN7" s="11">
        <v>150</v>
      </c>
      <c r="AO7" s="2">
        <f t="shared" si="0"/>
        <v>2400</v>
      </c>
      <c r="AP7" s="11">
        <v>300</v>
      </c>
      <c r="AQ7" s="2">
        <f t="shared" si="1"/>
        <v>4800</v>
      </c>
    </row>
    <row r="8" spans="1:43" ht="75.599999999999994" customHeight="1">
      <c r="A8" s="1"/>
      <c r="B8" s="1" t="s">
        <v>56</v>
      </c>
      <c r="C8" s="1" t="s">
        <v>57</v>
      </c>
      <c r="D8" s="1" t="s">
        <v>50</v>
      </c>
      <c r="E8" s="1" t="s">
        <v>45</v>
      </c>
      <c r="F8" s="1" t="s">
        <v>41</v>
      </c>
      <c r="G8" s="1" t="s">
        <v>40</v>
      </c>
      <c r="H8" s="1" t="s">
        <v>42</v>
      </c>
      <c r="I8" s="1" t="s">
        <v>43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2</v>
      </c>
      <c r="S8" s="1">
        <v>1</v>
      </c>
      <c r="T8" s="1">
        <v>0</v>
      </c>
      <c r="U8" s="1">
        <v>0</v>
      </c>
      <c r="V8" s="1">
        <v>0</v>
      </c>
      <c r="W8" s="1">
        <v>0</v>
      </c>
      <c r="X8" s="1">
        <v>4</v>
      </c>
      <c r="Y8" s="1">
        <v>1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1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9</v>
      </c>
      <c r="AN8" s="11">
        <v>150</v>
      </c>
      <c r="AO8" s="2">
        <f t="shared" si="0"/>
        <v>1350</v>
      </c>
      <c r="AP8" s="11">
        <v>300</v>
      </c>
      <c r="AQ8" s="2">
        <f t="shared" si="1"/>
        <v>2700</v>
      </c>
    </row>
    <row r="9" spans="1:43" ht="75.599999999999994" customHeight="1">
      <c r="A9" s="1"/>
      <c r="B9" s="1" t="s">
        <v>62</v>
      </c>
      <c r="C9" s="1" t="s">
        <v>82</v>
      </c>
      <c r="D9" s="1" t="s">
        <v>83</v>
      </c>
      <c r="E9" s="1" t="s">
        <v>39</v>
      </c>
      <c r="F9" s="1">
        <v>0</v>
      </c>
      <c r="G9" s="1" t="s">
        <v>47</v>
      </c>
      <c r="H9" s="1" t="s">
        <v>42</v>
      </c>
      <c r="I9" s="1" t="s">
        <v>43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2</v>
      </c>
      <c r="Y9" s="1">
        <v>1</v>
      </c>
      <c r="Z9" s="1">
        <v>81</v>
      </c>
      <c r="AA9" s="1">
        <v>80</v>
      </c>
      <c r="AB9" s="1">
        <v>138</v>
      </c>
      <c r="AC9" s="1">
        <v>94</v>
      </c>
      <c r="AD9" s="1">
        <v>152</v>
      </c>
      <c r="AE9" s="1">
        <v>61</v>
      </c>
      <c r="AF9" s="1">
        <v>4</v>
      </c>
      <c r="AG9" s="1">
        <v>2</v>
      </c>
      <c r="AH9" s="1">
        <v>11</v>
      </c>
      <c r="AI9" s="1">
        <v>0</v>
      </c>
      <c r="AJ9" s="1">
        <v>10</v>
      </c>
      <c r="AK9" s="1">
        <v>0</v>
      </c>
      <c r="AL9" s="1">
        <v>0</v>
      </c>
      <c r="AM9" s="1">
        <v>636</v>
      </c>
      <c r="AN9" s="11">
        <v>125</v>
      </c>
      <c r="AO9" s="2">
        <f t="shared" si="0"/>
        <v>79500</v>
      </c>
      <c r="AP9" s="11">
        <v>250</v>
      </c>
      <c r="AQ9" s="2">
        <f t="shared" si="1"/>
        <v>159000</v>
      </c>
    </row>
    <row r="10" spans="1:43" ht="75.599999999999994" customHeight="1">
      <c r="A10" s="1"/>
      <c r="B10" s="1" t="s">
        <v>62</v>
      </c>
      <c r="C10" s="1" t="s">
        <v>80</v>
      </c>
      <c r="D10" s="1" t="s">
        <v>81</v>
      </c>
      <c r="E10" s="1" t="s">
        <v>39</v>
      </c>
      <c r="F10" s="1">
        <v>0</v>
      </c>
      <c r="G10" s="1" t="s">
        <v>47</v>
      </c>
      <c r="H10" s="1" t="s">
        <v>42</v>
      </c>
      <c r="I10" s="1" t="s">
        <v>43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1</v>
      </c>
      <c r="W10" s="1">
        <v>0</v>
      </c>
      <c r="X10" s="1">
        <v>0</v>
      </c>
      <c r="Y10" s="1">
        <v>0</v>
      </c>
      <c r="Z10" s="1">
        <v>44</v>
      </c>
      <c r="AA10" s="1">
        <v>52</v>
      </c>
      <c r="AB10" s="1">
        <v>90</v>
      </c>
      <c r="AC10" s="1">
        <v>113</v>
      </c>
      <c r="AD10" s="1">
        <v>87</v>
      </c>
      <c r="AE10" s="1">
        <v>74</v>
      </c>
      <c r="AF10" s="1">
        <v>78</v>
      </c>
      <c r="AG10" s="1">
        <v>8</v>
      </c>
      <c r="AH10" s="1">
        <v>38</v>
      </c>
      <c r="AI10" s="1">
        <v>0</v>
      </c>
      <c r="AJ10" s="1">
        <v>29</v>
      </c>
      <c r="AK10" s="1">
        <v>1</v>
      </c>
      <c r="AL10" s="1">
        <v>0</v>
      </c>
      <c r="AM10" s="1">
        <v>615</v>
      </c>
      <c r="AN10" s="11">
        <v>125</v>
      </c>
      <c r="AO10" s="2">
        <f t="shared" si="0"/>
        <v>76875</v>
      </c>
      <c r="AP10" s="11">
        <v>250</v>
      </c>
      <c r="AQ10" s="2">
        <f t="shared" si="1"/>
        <v>153750</v>
      </c>
    </row>
    <row r="11" spans="1:43" ht="75.599999999999994" customHeight="1">
      <c r="A11" s="1"/>
      <c r="B11" s="1" t="s">
        <v>62</v>
      </c>
      <c r="C11" s="1" t="s">
        <v>78</v>
      </c>
      <c r="D11" s="1" t="s">
        <v>79</v>
      </c>
      <c r="E11" s="1" t="s">
        <v>39</v>
      </c>
      <c r="F11" s="1">
        <v>0</v>
      </c>
      <c r="G11" s="1" t="s">
        <v>47</v>
      </c>
      <c r="H11" s="1" t="s">
        <v>42</v>
      </c>
      <c r="I11" s="1" t="s">
        <v>43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2</v>
      </c>
      <c r="W11" s="1">
        <v>0</v>
      </c>
      <c r="X11" s="1">
        <v>1</v>
      </c>
      <c r="Y11" s="1">
        <v>0</v>
      </c>
      <c r="Z11" s="1">
        <v>1</v>
      </c>
      <c r="AA11" s="1">
        <v>0</v>
      </c>
      <c r="AB11" s="1">
        <v>1</v>
      </c>
      <c r="AC11" s="1">
        <v>0</v>
      </c>
      <c r="AD11" s="1">
        <v>9</v>
      </c>
      <c r="AE11" s="1">
        <v>15</v>
      </c>
      <c r="AF11" s="1">
        <v>26</v>
      </c>
      <c r="AG11" s="1">
        <v>2</v>
      </c>
      <c r="AH11" s="1">
        <v>42</v>
      </c>
      <c r="AI11" s="1">
        <v>0</v>
      </c>
      <c r="AJ11" s="1">
        <v>27</v>
      </c>
      <c r="AK11" s="1">
        <v>9</v>
      </c>
      <c r="AL11" s="1">
        <v>0</v>
      </c>
      <c r="AM11" s="1">
        <v>135</v>
      </c>
      <c r="AN11" s="11">
        <v>125</v>
      </c>
      <c r="AO11" s="2">
        <f t="shared" si="0"/>
        <v>16875</v>
      </c>
      <c r="AP11" s="11">
        <v>250</v>
      </c>
      <c r="AQ11" s="2">
        <f t="shared" si="1"/>
        <v>33750</v>
      </c>
    </row>
    <row r="12" spans="1:43" ht="75.599999999999994" customHeight="1">
      <c r="A12" s="1"/>
      <c r="B12" s="1" t="s">
        <v>62</v>
      </c>
      <c r="C12" s="1" t="s">
        <v>85</v>
      </c>
      <c r="D12" s="1" t="s">
        <v>51</v>
      </c>
      <c r="E12" s="1" t="s">
        <v>39</v>
      </c>
      <c r="F12" s="1">
        <v>0</v>
      </c>
      <c r="G12" s="1" t="s">
        <v>47</v>
      </c>
      <c r="H12" s="1" t="s">
        <v>42</v>
      </c>
      <c r="I12" s="1" t="s">
        <v>43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2</v>
      </c>
      <c r="Y12" s="1">
        <v>0</v>
      </c>
      <c r="Z12" s="1">
        <v>8</v>
      </c>
      <c r="AA12" s="1">
        <v>0</v>
      </c>
      <c r="AB12" s="1">
        <v>0</v>
      </c>
      <c r="AC12" s="1">
        <v>10</v>
      </c>
      <c r="AD12" s="1">
        <v>3</v>
      </c>
      <c r="AE12" s="1">
        <v>1</v>
      </c>
      <c r="AF12" s="1">
        <v>0</v>
      </c>
      <c r="AG12" s="1">
        <v>0</v>
      </c>
      <c r="AH12" s="1">
        <v>38</v>
      </c>
      <c r="AI12" s="1">
        <v>0</v>
      </c>
      <c r="AJ12" s="1">
        <v>0</v>
      </c>
      <c r="AK12" s="1">
        <v>0</v>
      </c>
      <c r="AL12" s="1">
        <v>0</v>
      </c>
      <c r="AM12" s="1">
        <v>62</v>
      </c>
      <c r="AN12" s="11">
        <v>125</v>
      </c>
      <c r="AO12" s="2">
        <f t="shared" si="0"/>
        <v>7750</v>
      </c>
      <c r="AP12" s="11">
        <v>250</v>
      </c>
      <c r="AQ12" s="2">
        <f t="shared" si="1"/>
        <v>15500</v>
      </c>
    </row>
    <row r="13" spans="1:43" ht="75.599999999999994" customHeight="1">
      <c r="A13" s="1"/>
      <c r="B13" s="1" t="s">
        <v>62</v>
      </c>
      <c r="C13" s="1" t="s">
        <v>65</v>
      </c>
      <c r="D13" s="1" t="s">
        <v>63</v>
      </c>
      <c r="E13" s="1" t="s">
        <v>39</v>
      </c>
      <c r="F13" s="1" t="s">
        <v>41</v>
      </c>
      <c r="G13" s="1" t="s">
        <v>40</v>
      </c>
      <c r="H13" s="1" t="s">
        <v>42</v>
      </c>
      <c r="I13" s="1" t="s">
        <v>43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15</v>
      </c>
      <c r="X13" s="1">
        <v>33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48</v>
      </c>
      <c r="AN13" s="11">
        <v>125</v>
      </c>
      <c r="AO13" s="2">
        <f t="shared" si="0"/>
        <v>6000</v>
      </c>
      <c r="AP13" s="11">
        <v>250</v>
      </c>
      <c r="AQ13" s="2">
        <f t="shared" si="1"/>
        <v>12000</v>
      </c>
    </row>
    <row r="14" spans="1:43" ht="75.599999999999994" customHeight="1">
      <c r="A14" s="1"/>
      <c r="B14" s="1" t="s">
        <v>62</v>
      </c>
      <c r="C14" s="1" t="s">
        <v>64</v>
      </c>
      <c r="D14" s="1" t="s">
        <v>55</v>
      </c>
      <c r="E14" s="1" t="s">
        <v>39</v>
      </c>
      <c r="F14" s="1" t="s">
        <v>41</v>
      </c>
      <c r="G14" s="1" t="s">
        <v>46</v>
      </c>
      <c r="H14" s="1" t="s">
        <v>42</v>
      </c>
      <c r="I14" s="1" t="s">
        <v>43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37</v>
      </c>
      <c r="Y14" s="1">
        <v>2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39</v>
      </c>
      <c r="AN14" s="11">
        <v>125</v>
      </c>
      <c r="AO14" s="2">
        <f t="shared" si="0"/>
        <v>4875</v>
      </c>
      <c r="AP14" s="11">
        <v>250</v>
      </c>
      <c r="AQ14" s="2">
        <f t="shared" si="1"/>
        <v>9750</v>
      </c>
    </row>
    <row r="15" spans="1:43" ht="75.599999999999994" customHeight="1">
      <c r="A15" s="1"/>
      <c r="B15" s="1" t="s">
        <v>62</v>
      </c>
      <c r="C15" s="1" t="s">
        <v>74</v>
      </c>
      <c r="D15" s="1" t="s">
        <v>75</v>
      </c>
      <c r="E15" s="1" t="s">
        <v>45</v>
      </c>
      <c r="F15" s="1">
        <v>0</v>
      </c>
      <c r="G15" s="1" t="s">
        <v>47</v>
      </c>
      <c r="H15" s="1" t="s">
        <v>42</v>
      </c>
      <c r="I15" s="1" t="s">
        <v>43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1</v>
      </c>
      <c r="S15" s="1">
        <v>0</v>
      </c>
      <c r="T15" s="1">
        <v>1</v>
      </c>
      <c r="U15" s="1">
        <v>1</v>
      </c>
      <c r="V15" s="1">
        <v>1</v>
      </c>
      <c r="W15" s="1">
        <v>3</v>
      </c>
      <c r="X15" s="1">
        <v>0</v>
      </c>
      <c r="Y15" s="1">
        <v>3</v>
      </c>
      <c r="Z15" s="1">
        <v>2</v>
      </c>
      <c r="AA15" s="1">
        <v>2</v>
      </c>
      <c r="AB15" s="1">
        <v>1</v>
      </c>
      <c r="AC15" s="1">
        <v>6</v>
      </c>
      <c r="AD15" s="1">
        <v>1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22</v>
      </c>
      <c r="AN15" s="11">
        <v>125</v>
      </c>
      <c r="AO15" s="2">
        <f t="shared" si="0"/>
        <v>2750</v>
      </c>
      <c r="AP15" s="11">
        <v>250</v>
      </c>
      <c r="AQ15" s="2">
        <f t="shared" si="1"/>
        <v>5500</v>
      </c>
    </row>
    <row r="16" spans="1:43" ht="75.599999999999994" customHeight="1">
      <c r="A16" s="1"/>
      <c r="B16" s="1" t="s">
        <v>62</v>
      </c>
      <c r="C16" s="1" t="s">
        <v>70</v>
      </c>
      <c r="D16" s="1" t="s">
        <v>71</v>
      </c>
      <c r="E16" s="1" t="s">
        <v>45</v>
      </c>
      <c r="F16" s="1" t="s">
        <v>41</v>
      </c>
      <c r="G16" s="1" t="s">
        <v>48</v>
      </c>
      <c r="H16" s="1" t="s">
        <v>42</v>
      </c>
      <c r="I16" s="1" t="s">
        <v>43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2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3</v>
      </c>
      <c r="AA16" s="1">
        <v>4</v>
      </c>
      <c r="AB16" s="1">
        <v>3</v>
      </c>
      <c r="AC16" s="1">
        <v>4</v>
      </c>
      <c r="AD16" s="1">
        <v>1</v>
      </c>
      <c r="AE16" s="1">
        <v>2</v>
      </c>
      <c r="AF16" s="1">
        <v>2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21</v>
      </c>
      <c r="AN16" s="11">
        <v>125</v>
      </c>
      <c r="AO16" s="2">
        <f t="shared" si="0"/>
        <v>2625</v>
      </c>
      <c r="AP16" s="11">
        <v>250</v>
      </c>
      <c r="AQ16" s="2">
        <f t="shared" si="1"/>
        <v>5250</v>
      </c>
    </row>
    <row r="17" spans="1:43" ht="75.599999999999994" customHeight="1">
      <c r="A17" s="1"/>
      <c r="B17" s="1" t="s">
        <v>62</v>
      </c>
      <c r="C17" s="1" t="s">
        <v>84</v>
      </c>
      <c r="D17" s="1" t="s">
        <v>51</v>
      </c>
      <c r="E17" s="1" t="s">
        <v>45</v>
      </c>
      <c r="F17" s="1">
        <v>0</v>
      </c>
      <c r="G17" s="1" t="s">
        <v>47</v>
      </c>
      <c r="H17" s="1" t="s">
        <v>42</v>
      </c>
      <c r="I17" s="1" t="s">
        <v>43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1</v>
      </c>
      <c r="X17" s="1">
        <v>1</v>
      </c>
      <c r="Y17" s="1">
        <v>1</v>
      </c>
      <c r="Z17" s="1">
        <v>0</v>
      </c>
      <c r="AA17" s="1">
        <v>5</v>
      </c>
      <c r="AB17" s="1">
        <v>5</v>
      </c>
      <c r="AC17" s="1">
        <v>2</v>
      </c>
      <c r="AD17" s="1">
        <v>1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16</v>
      </c>
      <c r="AN17" s="11">
        <v>125</v>
      </c>
      <c r="AO17" s="2">
        <f t="shared" si="0"/>
        <v>2000</v>
      </c>
      <c r="AP17" s="11">
        <v>250</v>
      </c>
      <c r="AQ17" s="2">
        <f t="shared" si="1"/>
        <v>4000</v>
      </c>
    </row>
    <row r="18" spans="1:43" ht="75.599999999999994" customHeight="1">
      <c r="A18" s="1"/>
      <c r="B18" s="1" t="s">
        <v>62</v>
      </c>
      <c r="C18" s="1" t="s">
        <v>76</v>
      </c>
      <c r="D18" s="1" t="s">
        <v>77</v>
      </c>
      <c r="E18" s="1" t="s">
        <v>45</v>
      </c>
      <c r="F18" s="1">
        <v>0</v>
      </c>
      <c r="G18" s="1" t="s">
        <v>47</v>
      </c>
      <c r="H18" s="1" t="s">
        <v>42</v>
      </c>
      <c r="I18" s="1" t="s">
        <v>43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3</v>
      </c>
      <c r="T18" s="1">
        <v>5</v>
      </c>
      <c r="U18" s="1">
        <v>0</v>
      </c>
      <c r="V18" s="1">
        <v>1</v>
      </c>
      <c r="W18" s="1">
        <v>0</v>
      </c>
      <c r="X18" s="1">
        <v>1</v>
      </c>
      <c r="Y18" s="1">
        <v>1</v>
      </c>
      <c r="Z18" s="1">
        <v>1</v>
      </c>
      <c r="AA18" s="1">
        <v>2</v>
      </c>
      <c r="AB18" s="1">
        <v>1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15</v>
      </c>
      <c r="AN18" s="11">
        <v>125</v>
      </c>
      <c r="AO18" s="2">
        <f t="shared" si="0"/>
        <v>1875</v>
      </c>
      <c r="AP18" s="11">
        <v>250</v>
      </c>
      <c r="AQ18" s="2">
        <f t="shared" si="1"/>
        <v>3750</v>
      </c>
    </row>
    <row r="19" spans="1:43" ht="75.599999999999994" customHeight="1">
      <c r="A19" s="1"/>
      <c r="B19" s="1" t="s">
        <v>62</v>
      </c>
      <c r="C19" s="1" t="s">
        <v>66</v>
      </c>
      <c r="D19" s="1" t="s">
        <v>67</v>
      </c>
      <c r="E19" s="1" t="s">
        <v>45</v>
      </c>
      <c r="F19" s="1" t="s">
        <v>41</v>
      </c>
      <c r="G19" s="1" t="s">
        <v>40</v>
      </c>
      <c r="H19" s="1" t="s">
        <v>42</v>
      </c>
      <c r="I19" s="1" t="s">
        <v>43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1</v>
      </c>
      <c r="U19" s="1">
        <v>7</v>
      </c>
      <c r="V19" s="1">
        <v>2</v>
      </c>
      <c r="W19" s="1">
        <v>1</v>
      </c>
      <c r="X19" s="1">
        <v>1</v>
      </c>
      <c r="Y19" s="1">
        <v>1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13</v>
      </c>
      <c r="AN19" s="11">
        <v>125</v>
      </c>
      <c r="AO19" s="2">
        <f t="shared" si="0"/>
        <v>1625</v>
      </c>
      <c r="AP19" s="11">
        <v>250</v>
      </c>
      <c r="AQ19" s="2">
        <f t="shared" si="1"/>
        <v>3250</v>
      </c>
    </row>
    <row r="20" spans="1:43" ht="75.599999999999994" customHeight="1">
      <c r="A20" s="1"/>
      <c r="B20" s="1" t="s">
        <v>62</v>
      </c>
      <c r="C20" s="1" t="s">
        <v>72</v>
      </c>
      <c r="D20" s="1" t="s">
        <v>73</v>
      </c>
      <c r="E20" s="1" t="s">
        <v>39</v>
      </c>
      <c r="F20" s="1" t="s">
        <v>41</v>
      </c>
      <c r="G20" s="1" t="s">
        <v>48</v>
      </c>
      <c r="H20" s="1" t="s">
        <v>42</v>
      </c>
      <c r="I20" s="1" t="s">
        <v>43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10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10</v>
      </c>
      <c r="AN20" s="11">
        <v>125</v>
      </c>
      <c r="AO20" s="2">
        <f t="shared" si="0"/>
        <v>1250</v>
      </c>
      <c r="AP20" s="11">
        <v>250</v>
      </c>
      <c r="AQ20" s="2">
        <f t="shared" si="1"/>
        <v>2500</v>
      </c>
    </row>
    <row r="21" spans="1:43" ht="75.599999999999994" customHeight="1">
      <c r="A21" s="1"/>
      <c r="B21" s="1" t="s">
        <v>62</v>
      </c>
      <c r="C21" s="1" t="s">
        <v>68</v>
      </c>
      <c r="D21" s="1" t="s">
        <v>69</v>
      </c>
      <c r="E21" s="1" t="s">
        <v>45</v>
      </c>
      <c r="F21" s="1" t="s">
        <v>41</v>
      </c>
      <c r="G21" s="1" t="s">
        <v>48</v>
      </c>
      <c r="H21" s="1" t="s">
        <v>42</v>
      </c>
      <c r="I21" s="1" t="s">
        <v>43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2</v>
      </c>
      <c r="S21" s="1">
        <v>0</v>
      </c>
      <c r="T21" s="1">
        <v>0</v>
      </c>
      <c r="U21" s="1">
        <v>0</v>
      </c>
      <c r="V21" s="1">
        <v>2</v>
      </c>
      <c r="W21" s="1">
        <v>0</v>
      </c>
      <c r="X21" s="1">
        <v>0</v>
      </c>
      <c r="Y21" s="1">
        <v>0</v>
      </c>
      <c r="Z21" s="1">
        <v>0</v>
      </c>
      <c r="AA21" s="1">
        <v>1</v>
      </c>
      <c r="AB21" s="1">
        <v>0</v>
      </c>
      <c r="AC21" s="1">
        <v>2</v>
      </c>
      <c r="AD21" s="1">
        <v>0</v>
      </c>
      <c r="AE21" s="1">
        <v>1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8</v>
      </c>
      <c r="AN21" s="11">
        <v>125</v>
      </c>
      <c r="AO21" s="2">
        <f t="shared" si="0"/>
        <v>1000</v>
      </c>
      <c r="AP21" s="11">
        <v>250</v>
      </c>
      <c r="AQ21" s="2">
        <f t="shared" si="1"/>
        <v>2000</v>
      </c>
    </row>
    <row r="22" spans="1:43" ht="75.599999999999994" customHeight="1">
      <c r="A22" s="1"/>
      <c r="B22" s="1" t="s">
        <v>86</v>
      </c>
      <c r="C22" s="1" t="s">
        <v>87</v>
      </c>
      <c r="D22" s="1" t="s">
        <v>38</v>
      </c>
      <c r="E22" s="1" t="s">
        <v>45</v>
      </c>
      <c r="F22" s="1" t="s">
        <v>41</v>
      </c>
      <c r="G22" s="1" t="s">
        <v>46</v>
      </c>
      <c r="H22" s="1" t="s">
        <v>42</v>
      </c>
      <c r="I22" s="1" t="s">
        <v>43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8</v>
      </c>
      <c r="S22" s="1">
        <v>0</v>
      </c>
      <c r="T22" s="1">
        <v>1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1</v>
      </c>
      <c r="AF22" s="1">
        <v>9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19</v>
      </c>
      <c r="AN22" s="11">
        <v>100</v>
      </c>
      <c r="AO22" s="2">
        <f t="shared" si="0"/>
        <v>1900</v>
      </c>
      <c r="AP22" s="11">
        <v>200</v>
      </c>
      <c r="AQ22" s="2">
        <f t="shared" si="1"/>
        <v>3800</v>
      </c>
    </row>
    <row r="23" spans="1:43" ht="75.599999999999994" customHeight="1">
      <c r="A23" s="1"/>
      <c r="B23" s="1" t="s">
        <v>86</v>
      </c>
      <c r="C23" s="1" t="s">
        <v>92</v>
      </c>
      <c r="D23" s="1" t="s">
        <v>93</v>
      </c>
      <c r="E23" s="1" t="s">
        <v>45</v>
      </c>
      <c r="F23" s="1" t="s">
        <v>41</v>
      </c>
      <c r="G23" s="1" t="s">
        <v>48</v>
      </c>
      <c r="H23" s="1" t="s">
        <v>42</v>
      </c>
      <c r="I23" s="1" t="s">
        <v>43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5</v>
      </c>
      <c r="S23" s="1">
        <v>10</v>
      </c>
      <c r="T23" s="1">
        <v>1</v>
      </c>
      <c r="U23" s="1">
        <v>0</v>
      </c>
      <c r="V23" s="1">
        <v>0</v>
      </c>
      <c r="W23" s="1">
        <v>2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18</v>
      </c>
      <c r="AN23" s="11">
        <v>100</v>
      </c>
      <c r="AO23" s="2">
        <f t="shared" si="0"/>
        <v>1800</v>
      </c>
      <c r="AP23" s="11">
        <v>200</v>
      </c>
      <c r="AQ23" s="2">
        <f t="shared" si="1"/>
        <v>3600</v>
      </c>
    </row>
    <row r="24" spans="1:43" ht="75.599999999999994" customHeight="1">
      <c r="A24" s="1"/>
      <c r="B24" s="1" t="s">
        <v>86</v>
      </c>
      <c r="C24" s="1" t="s">
        <v>88</v>
      </c>
      <c r="D24" s="1" t="s">
        <v>89</v>
      </c>
      <c r="E24" s="1" t="s">
        <v>45</v>
      </c>
      <c r="F24" s="1" t="s">
        <v>41</v>
      </c>
      <c r="G24" s="1" t="s">
        <v>40</v>
      </c>
      <c r="H24" s="1" t="s">
        <v>42</v>
      </c>
      <c r="I24" s="1" t="s">
        <v>43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7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1</v>
      </c>
      <c r="AF24" s="1">
        <v>5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13</v>
      </c>
      <c r="AN24" s="11">
        <v>100</v>
      </c>
      <c r="AO24" s="2">
        <f t="shared" si="0"/>
        <v>1300</v>
      </c>
      <c r="AP24" s="11">
        <v>200</v>
      </c>
      <c r="AQ24" s="2">
        <f t="shared" si="1"/>
        <v>2600</v>
      </c>
    </row>
    <row r="25" spans="1:43" ht="75.599999999999994" customHeight="1">
      <c r="A25" s="1"/>
      <c r="B25" s="1" t="s">
        <v>179</v>
      </c>
      <c r="C25" s="1" t="s">
        <v>199</v>
      </c>
      <c r="D25" s="1" t="s">
        <v>200</v>
      </c>
      <c r="E25" s="1" t="s">
        <v>39</v>
      </c>
      <c r="F25" s="1">
        <v>0</v>
      </c>
      <c r="G25" s="1" t="s">
        <v>47</v>
      </c>
      <c r="H25" s="1" t="s">
        <v>42</v>
      </c>
      <c r="I25" s="1" t="s">
        <v>43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10</v>
      </c>
      <c r="W25" s="1">
        <v>17</v>
      </c>
      <c r="X25" s="1">
        <v>30</v>
      </c>
      <c r="Y25" s="1">
        <v>27</v>
      </c>
      <c r="Z25" s="1">
        <v>24</v>
      </c>
      <c r="AA25" s="1">
        <v>14</v>
      </c>
      <c r="AB25" s="1">
        <v>23</v>
      </c>
      <c r="AC25" s="1">
        <v>0</v>
      </c>
      <c r="AD25" s="1">
        <v>53</v>
      </c>
      <c r="AE25" s="1">
        <v>28</v>
      </c>
      <c r="AF25" s="1">
        <v>4</v>
      </c>
      <c r="AG25" s="1">
        <v>9</v>
      </c>
      <c r="AH25" s="1">
        <v>10</v>
      </c>
      <c r="AI25" s="1">
        <v>0</v>
      </c>
      <c r="AJ25" s="1">
        <v>1</v>
      </c>
      <c r="AK25" s="1">
        <v>3</v>
      </c>
      <c r="AL25" s="1">
        <v>4</v>
      </c>
      <c r="AM25" s="1">
        <v>257</v>
      </c>
      <c r="AN25" s="11">
        <v>75</v>
      </c>
      <c r="AO25" s="2">
        <f t="shared" si="0"/>
        <v>19275</v>
      </c>
      <c r="AP25" s="11">
        <v>150</v>
      </c>
      <c r="AQ25" s="2">
        <f t="shared" si="1"/>
        <v>38550</v>
      </c>
    </row>
    <row r="26" spans="1:43" ht="75.599999999999994" customHeight="1">
      <c r="A26" s="1"/>
      <c r="B26" s="1" t="s">
        <v>179</v>
      </c>
      <c r="C26" s="1" t="s">
        <v>198</v>
      </c>
      <c r="D26" s="1" t="s">
        <v>170</v>
      </c>
      <c r="E26" s="1" t="s">
        <v>39</v>
      </c>
      <c r="F26" s="1">
        <v>0</v>
      </c>
      <c r="G26" s="1" t="s">
        <v>47</v>
      </c>
      <c r="H26" s="1" t="s">
        <v>42</v>
      </c>
      <c r="I26" s="1" t="s">
        <v>43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1</v>
      </c>
      <c r="W26" s="1">
        <v>0</v>
      </c>
      <c r="X26" s="1">
        <v>2</v>
      </c>
      <c r="Y26" s="1">
        <v>3</v>
      </c>
      <c r="Z26" s="1">
        <v>30</v>
      </c>
      <c r="AA26" s="1">
        <v>3</v>
      </c>
      <c r="AB26" s="1">
        <v>1</v>
      </c>
      <c r="AC26" s="1">
        <v>31</v>
      </c>
      <c r="AD26" s="1">
        <v>24</v>
      </c>
      <c r="AE26" s="1">
        <v>12</v>
      </c>
      <c r="AF26" s="1">
        <v>42</v>
      </c>
      <c r="AG26" s="1">
        <v>2</v>
      </c>
      <c r="AH26" s="1">
        <v>2</v>
      </c>
      <c r="AI26" s="1">
        <v>0</v>
      </c>
      <c r="AJ26" s="1">
        <v>2</v>
      </c>
      <c r="AK26" s="1">
        <v>1</v>
      </c>
      <c r="AL26" s="1">
        <v>0</v>
      </c>
      <c r="AM26" s="1">
        <v>156</v>
      </c>
      <c r="AN26" s="11">
        <v>75</v>
      </c>
      <c r="AO26" s="2">
        <f t="shared" si="0"/>
        <v>11700</v>
      </c>
      <c r="AP26" s="11">
        <v>150</v>
      </c>
      <c r="AQ26" s="2">
        <f t="shared" si="1"/>
        <v>23400</v>
      </c>
    </row>
    <row r="27" spans="1:43" ht="75.599999999999994" customHeight="1">
      <c r="A27" s="1"/>
      <c r="B27" s="1" t="s">
        <v>179</v>
      </c>
      <c r="C27" s="1" t="s">
        <v>195</v>
      </c>
      <c r="D27" s="1" t="s">
        <v>75</v>
      </c>
      <c r="E27" s="1" t="s">
        <v>45</v>
      </c>
      <c r="F27" s="1">
        <v>0</v>
      </c>
      <c r="G27" s="1" t="s">
        <v>47</v>
      </c>
      <c r="H27" s="1" t="s">
        <v>42</v>
      </c>
      <c r="I27" s="1" t="s">
        <v>43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3</v>
      </c>
      <c r="S27" s="1">
        <v>14</v>
      </c>
      <c r="T27" s="1">
        <v>27</v>
      </c>
      <c r="U27" s="1">
        <v>31</v>
      </c>
      <c r="V27" s="1">
        <v>12</v>
      </c>
      <c r="W27" s="1">
        <v>3</v>
      </c>
      <c r="X27" s="1">
        <v>2</v>
      </c>
      <c r="Y27" s="1">
        <v>7</v>
      </c>
      <c r="Z27" s="1">
        <v>11</v>
      </c>
      <c r="AA27" s="1">
        <v>3</v>
      </c>
      <c r="AB27" s="1">
        <v>8</v>
      </c>
      <c r="AC27" s="1">
        <v>2</v>
      </c>
      <c r="AD27" s="1">
        <v>0</v>
      </c>
      <c r="AE27" s="1">
        <v>19</v>
      </c>
      <c r="AF27" s="1">
        <v>8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150</v>
      </c>
      <c r="AN27" s="11">
        <v>75</v>
      </c>
      <c r="AO27" s="2">
        <f t="shared" si="0"/>
        <v>11250</v>
      </c>
      <c r="AP27" s="11">
        <v>150</v>
      </c>
      <c r="AQ27" s="2">
        <f t="shared" si="1"/>
        <v>22500</v>
      </c>
    </row>
    <row r="28" spans="1:43" ht="75.599999999999994" customHeight="1">
      <c r="A28" s="1"/>
      <c r="B28" s="1" t="s">
        <v>179</v>
      </c>
      <c r="C28" s="1" t="s">
        <v>208</v>
      </c>
      <c r="D28" s="1" t="s">
        <v>209</v>
      </c>
      <c r="E28" s="1" t="s">
        <v>39</v>
      </c>
      <c r="F28" s="1">
        <v>0</v>
      </c>
      <c r="G28" s="1" t="s">
        <v>47</v>
      </c>
      <c r="H28" s="1" t="s">
        <v>42</v>
      </c>
      <c r="I28" s="1" t="s">
        <v>43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3</v>
      </c>
      <c r="Y28" s="1">
        <v>1</v>
      </c>
      <c r="Z28" s="1">
        <v>4</v>
      </c>
      <c r="AA28" s="1">
        <v>1</v>
      </c>
      <c r="AB28" s="1">
        <v>11</v>
      </c>
      <c r="AC28" s="1">
        <v>6</v>
      </c>
      <c r="AD28" s="1">
        <v>23</v>
      </c>
      <c r="AE28" s="1">
        <v>11</v>
      </c>
      <c r="AF28" s="1">
        <v>9</v>
      </c>
      <c r="AG28" s="1">
        <v>12</v>
      </c>
      <c r="AH28" s="1">
        <v>7</v>
      </c>
      <c r="AI28" s="1">
        <v>0</v>
      </c>
      <c r="AJ28" s="1">
        <v>0</v>
      </c>
      <c r="AK28" s="1">
        <v>0</v>
      </c>
      <c r="AL28" s="1">
        <v>0</v>
      </c>
      <c r="AM28" s="1">
        <v>88</v>
      </c>
      <c r="AN28" s="11">
        <v>75</v>
      </c>
      <c r="AO28" s="2">
        <f t="shared" si="0"/>
        <v>6600</v>
      </c>
      <c r="AP28" s="11">
        <v>150</v>
      </c>
      <c r="AQ28" s="2">
        <f t="shared" si="1"/>
        <v>13200</v>
      </c>
    </row>
    <row r="29" spans="1:43" ht="75.599999999999994" customHeight="1">
      <c r="A29" s="1"/>
      <c r="B29" s="1" t="s">
        <v>179</v>
      </c>
      <c r="C29" s="1" t="s">
        <v>183</v>
      </c>
      <c r="D29" s="1" t="s">
        <v>184</v>
      </c>
      <c r="E29" s="1" t="s">
        <v>45</v>
      </c>
      <c r="F29" s="1" t="s">
        <v>41</v>
      </c>
      <c r="G29" s="1" t="s">
        <v>48</v>
      </c>
      <c r="H29" s="1" t="s">
        <v>42</v>
      </c>
      <c r="I29" s="1" t="s">
        <v>43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18</v>
      </c>
      <c r="U29" s="1">
        <v>2</v>
      </c>
      <c r="V29" s="1">
        <v>33</v>
      </c>
      <c r="W29" s="1">
        <v>1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1</v>
      </c>
      <c r="AD29" s="1">
        <v>0</v>
      </c>
      <c r="AE29" s="1">
        <v>2</v>
      </c>
      <c r="AF29" s="1">
        <v>1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58</v>
      </c>
      <c r="AN29" s="11">
        <v>75</v>
      </c>
      <c r="AO29" s="2">
        <f t="shared" si="0"/>
        <v>4350</v>
      </c>
      <c r="AP29" s="11">
        <v>150</v>
      </c>
      <c r="AQ29" s="2">
        <f t="shared" si="1"/>
        <v>8700</v>
      </c>
    </row>
    <row r="30" spans="1:43" ht="75.599999999999994" customHeight="1">
      <c r="A30" s="1"/>
      <c r="B30" s="1" t="s">
        <v>179</v>
      </c>
      <c r="C30" s="1" t="s">
        <v>205</v>
      </c>
      <c r="D30" s="1" t="s">
        <v>54</v>
      </c>
      <c r="E30" s="1" t="s">
        <v>45</v>
      </c>
      <c r="F30" s="1" t="s">
        <v>206</v>
      </c>
      <c r="G30" s="1" t="s">
        <v>47</v>
      </c>
      <c r="H30" s="1" t="s">
        <v>42</v>
      </c>
      <c r="I30" s="1" t="s">
        <v>43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4</v>
      </c>
      <c r="S30" s="1">
        <v>0</v>
      </c>
      <c r="T30" s="1">
        <v>4</v>
      </c>
      <c r="U30" s="1">
        <v>6</v>
      </c>
      <c r="V30" s="1">
        <v>3</v>
      </c>
      <c r="W30" s="1">
        <v>3</v>
      </c>
      <c r="X30" s="1">
        <v>3</v>
      </c>
      <c r="Y30" s="1">
        <v>3</v>
      </c>
      <c r="Z30" s="1">
        <v>4</v>
      </c>
      <c r="AA30" s="1">
        <v>4</v>
      </c>
      <c r="AB30" s="1">
        <v>2</v>
      </c>
      <c r="AC30" s="1">
        <v>6</v>
      </c>
      <c r="AD30" s="1">
        <v>0</v>
      </c>
      <c r="AE30" s="1">
        <v>4</v>
      </c>
      <c r="AF30" s="1">
        <v>3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49</v>
      </c>
      <c r="AN30" s="11">
        <v>75</v>
      </c>
      <c r="AO30" s="2">
        <f t="shared" si="0"/>
        <v>3675</v>
      </c>
      <c r="AP30" s="11">
        <v>150</v>
      </c>
      <c r="AQ30" s="2">
        <f t="shared" si="1"/>
        <v>7350</v>
      </c>
    </row>
    <row r="31" spans="1:43" ht="75.599999999999994" customHeight="1">
      <c r="A31" s="1"/>
      <c r="B31" s="1" t="s">
        <v>179</v>
      </c>
      <c r="C31" s="1" t="s">
        <v>201</v>
      </c>
      <c r="D31" s="1" t="s">
        <v>173</v>
      </c>
      <c r="E31" s="1" t="s">
        <v>39</v>
      </c>
      <c r="F31" s="1">
        <v>0</v>
      </c>
      <c r="G31" s="1" t="s">
        <v>47</v>
      </c>
      <c r="H31" s="1" t="s">
        <v>42</v>
      </c>
      <c r="I31" s="1" t="s">
        <v>43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3</v>
      </c>
      <c r="W31" s="1">
        <v>0</v>
      </c>
      <c r="X31" s="1">
        <v>2</v>
      </c>
      <c r="Y31" s="1">
        <v>5</v>
      </c>
      <c r="Z31" s="1">
        <v>0</v>
      </c>
      <c r="AA31" s="1">
        <v>0</v>
      </c>
      <c r="AB31" s="1">
        <v>2</v>
      </c>
      <c r="AC31" s="1">
        <v>3</v>
      </c>
      <c r="AD31" s="1">
        <v>2</v>
      </c>
      <c r="AE31" s="1">
        <v>17</v>
      </c>
      <c r="AF31" s="1">
        <v>1</v>
      </c>
      <c r="AG31" s="1">
        <v>9</v>
      </c>
      <c r="AH31" s="1">
        <v>0</v>
      </c>
      <c r="AI31" s="1">
        <v>0</v>
      </c>
      <c r="AJ31" s="1">
        <v>3</v>
      </c>
      <c r="AK31" s="1">
        <v>0</v>
      </c>
      <c r="AL31" s="1">
        <v>0</v>
      </c>
      <c r="AM31" s="1">
        <v>47</v>
      </c>
      <c r="AN31" s="11">
        <v>75</v>
      </c>
      <c r="AO31" s="2">
        <f t="shared" si="0"/>
        <v>3525</v>
      </c>
      <c r="AP31" s="11">
        <v>150</v>
      </c>
      <c r="AQ31" s="2">
        <f t="shared" si="1"/>
        <v>7050</v>
      </c>
    </row>
    <row r="32" spans="1:43" ht="75.599999999999994" customHeight="1">
      <c r="A32" s="1"/>
      <c r="B32" s="1" t="s">
        <v>179</v>
      </c>
      <c r="C32" s="1" t="s">
        <v>203</v>
      </c>
      <c r="D32" s="1" t="s">
        <v>204</v>
      </c>
      <c r="E32" s="1" t="s">
        <v>45</v>
      </c>
      <c r="F32" s="1">
        <v>0</v>
      </c>
      <c r="G32" s="1" t="s">
        <v>47</v>
      </c>
      <c r="H32" s="1" t="s">
        <v>42</v>
      </c>
      <c r="I32" s="1" t="s">
        <v>43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6</v>
      </c>
      <c r="S32" s="1">
        <v>1</v>
      </c>
      <c r="T32" s="1">
        <v>2</v>
      </c>
      <c r="U32" s="1">
        <v>2</v>
      </c>
      <c r="V32" s="1">
        <v>1</v>
      </c>
      <c r="W32" s="1">
        <v>1</v>
      </c>
      <c r="X32" s="1">
        <v>2</v>
      </c>
      <c r="Y32" s="1">
        <v>1</v>
      </c>
      <c r="Z32" s="1">
        <v>2</v>
      </c>
      <c r="AA32" s="1">
        <v>3</v>
      </c>
      <c r="AB32" s="1">
        <v>5</v>
      </c>
      <c r="AC32" s="1">
        <v>2</v>
      </c>
      <c r="AD32" s="1">
        <v>4</v>
      </c>
      <c r="AE32" s="1">
        <v>6</v>
      </c>
      <c r="AF32" s="1">
        <v>9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47</v>
      </c>
      <c r="AN32" s="11">
        <v>75</v>
      </c>
      <c r="AO32" s="2">
        <f t="shared" si="0"/>
        <v>3525</v>
      </c>
      <c r="AP32" s="11">
        <v>150</v>
      </c>
      <c r="AQ32" s="2">
        <f t="shared" si="1"/>
        <v>7050</v>
      </c>
    </row>
    <row r="33" spans="1:43" ht="75.599999999999994" customHeight="1">
      <c r="A33" s="1"/>
      <c r="B33" s="1" t="s">
        <v>179</v>
      </c>
      <c r="C33" s="1" t="s">
        <v>207</v>
      </c>
      <c r="D33" s="1" t="s">
        <v>54</v>
      </c>
      <c r="E33" s="1" t="s">
        <v>39</v>
      </c>
      <c r="F33" s="1" t="s">
        <v>206</v>
      </c>
      <c r="G33" s="1" t="s">
        <v>47</v>
      </c>
      <c r="H33" s="1" t="s">
        <v>42</v>
      </c>
      <c r="I33" s="1" t="s">
        <v>43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1</v>
      </c>
      <c r="X33" s="1">
        <v>0</v>
      </c>
      <c r="Y33" s="1">
        <v>0</v>
      </c>
      <c r="Z33" s="1">
        <v>2</v>
      </c>
      <c r="AA33" s="1">
        <v>4</v>
      </c>
      <c r="AB33" s="1">
        <v>7</v>
      </c>
      <c r="AC33" s="1">
        <v>8</v>
      </c>
      <c r="AD33" s="1">
        <v>6</v>
      </c>
      <c r="AE33" s="1">
        <v>4</v>
      </c>
      <c r="AF33" s="1">
        <v>4</v>
      </c>
      <c r="AG33" s="1">
        <v>0</v>
      </c>
      <c r="AH33" s="1">
        <v>3</v>
      </c>
      <c r="AI33" s="1">
        <v>0</v>
      </c>
      <c r="AJ33" s="1">
        <v>4</v>
      </c>
      <c r="AK33" s="1">
        <v>0</v>
      </c>
      <c r="AL33" s="1">
        <v>0</v>
      </c>
      <c r="AM33" s="1">
        <v>43</v>
      </c>
      <c r="AN33" s="11">
        <v>75</v>
      </c>
      <c r="AO33" s="2">
        <f t="shared" si="0"/>
        <v>3225</v>
      </c>
      <c r="AP33" s="11">
        <v>150</v>
      </c>
      <c r="AQ33" s="2">
        <f t="shared" si="1"/>
        <v>6450</v>
      </c>
    </row>
    <row r="34" spans="1:43" ht="75.599999999999994" customHeight="1">
      <c r="A34" s="1"/>
      <c r="B34" s="1" t="s">
        <v>179</v>
      </c>
      <c r="C34" s="1" t="s">
        <v>190</v>
      </c>
      <c r="D34" s="1" t="s">
        <v>53</v>
      </c>
      <c r="E34" s="1" t="s">
        <v>39</v>
      </c>
      <c r="F34" s="1" t="s">
        <v>41</v>
      </c>
      <c r="G34" s="1" t="s">
        <v>49</v>
      </c>
      <c r="H34" s="1" t="s">
        <v>42</v>
      </c>
      <c r="I34" s="1" t="s">
        <v>43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1</v>
      </c>
      <c r="Y34" s="1">
        <v>2</v>
      </c>
      <c r="Z34" s="1">
        <v>3</v>
      </c>
      <c r="AA34" s="1">
        <v>11</v>
      </c>
      <c r="AB34" s="1">
        <v>5</v>
      </c>
      <c r="AC34" s="1">
        <v>3</v>
      </c>
      <c r="AD34" s="1">
        <v>2</v>
      </c>
      <c r="AE34" s="1">
        <v>2</v>
      </c>
      <c r="AF34" s="1">
        <v>1</v>
      </c>
      <c r="AG34" s="1">
        <v>1</v>
      </c>
      <c r="AH34" s="1">
        <v>0</v>
      </c>
      <c r="AI34" s="1">
        <v>0</v>
      </c>
      <c r="AJ34" s="1">
        <v>3</v>
      </c>
      <c r="AK34" s="1">
        <v>0</v>
      </c>
      <c r="AL34" s="1">
        <v>0</v>
      </c>
      <c r="AM34" s="1">
        <v>34</v>
      </c>
      <c r="AN34" s="11">
        <v>75</v>
      </c>
      <c r="AO34" s="2">
        <f t="shared" si="0"/>
        <v>2550</v>
      </c>
      <c r="AP34" s="11">
        <v>150</v>
      </c>
      <c r="AQ34" s="2">
        <f t="shared" si="1"/>
        <v>5100</v>
      </c>
    </row>
    <row r="35" spans="1:43" ht="75.599999999999994" customHeight="1">
      <c r="A35" s="1"/>
      <c r="B35" s="1" t="s">
        <v>179</v>
      </c>
      <c r="C35" s="1" t="s">
        <v>192</v>
      </c>
      <c r="D35" s="1" t="s">
        <v>53</v>
      </c>
      <c r="E35" s="1" t="s">
        <v>45</v>
      </c>
      <c r="F35" s="1" t="s">
        <v>41</v>
      </c>
      <c r="G35" s="1" t="s">
        <v>49</v>
      </c>
      <c r="H35" s="1" t="s">
        <v>42</v>
      </c>
      <c r="I35" s="1" t="s">
        <v>43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1</v>
      </c>
      <c r="T35" s="1">
        <v>3</v>
      </c>
      <c r="U35" s="1">
        <v>3</v>
      </c>
      <c r="V35" s="1">
        <v>3</v>
      </c>
      <c r="W35" s="1">
        <v>3</v>
      </c>
      <c r="X35" s="1">
        <v>6</v>
      </c>
      <c r="Y35" s="1">
        <v>5</v>
      </c>
      <c r="Z35" s="1">
        <v>0</v>
      </c>
      <c r="AA35" s="1">
        <v>2</v>
      </c>
      <c r="AB35" s="1">
        <v>2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28</v>
      </c>
      <c r="AN35" s="11">
        <v>75</v>
      </c>
      <c r="AO35" s="2">
        <f t="shared" si="0"/>
        <v>2100</v>
      </c>
      <c r="AP35" s="11">
        <v>150</v>
      </c>
      <c r="AQ35" s="2">
        <f t="shared" si="1"/>
        <v>4200</v>
      </c>
    </row>
    <row r="36" spans="1:43" ht="75.599999999999994" customHeight="1">
      <c r="A36" s="1"/>
      <c r="B36" s="1" t="s">
        <v>179</v>
      </c>
      <c r="C36" s="1" t="s">
        <v>180</v>
      </c>
      <c r="D36" s="1" t="s">
        <v>181</v>
      </c>
      <c r="E36" s="1" t="s">
        <v>45</v>
      </c>
      <c r="F36" s="1" t="s">
        <v>41</v>
      </c>
      <c r="G36" s="1" t="s">
        <v>49</v>
      </c>
      <c r="H36" s="1" t="s">
        <v>42</v>
      </c>
      <c r="I36" s="1" t="s">
        <v>43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1</v>
      </c>
      <c r="T36" s="1">
        <v>3</v>
      </c>
      <c r="U36" s="1">
        <v>2</v>
      </c>
      <c r="V36" s="1">
        <v>5</v>
      </c>
      <c r="W36" s="1">
        <v>2</v>
      </c>
      <c r="X36" s="1">
        <v>1</v>
      </c>
      <c r="Y36" s="1">
        <v>0</v>
      </c>
      <c r="Z36" s="1">
        <v>1</v>
      </c>
      <c r="AA36" s="1">
        <v>0</v>
      </c>
      <c r="AB36" s="1">
        <v>4</v>
      </c>
      <c r="AC36" s="1">
        <v>3</v>
      </c>
      <c r="AD36" s="1">
        <v>2</v>
      </c>
      <c r="AE36" s="1">
        <v>0</v>
      </c>
      <c r="AF36" s="1">
        <v>1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25</v>
      </c>
      <c r="AN36" s="11">
        <v>75</v>
      </c>
      <c r="AO36" s="2">
        <f t="shared" si="0"/>
        <v>1875</v>
      </c>
      <c r="AP36" s="11">
        <v>150</v>
      </c>
      <c r="AQ36" s="2">
        <f t="shared" si="1"/>
        <v>3750</v>
      </c>
    </row>
    <row r="37" spans="1:43" ht="75.599999999999994" customHeight="1">
      <c r="A37" s="1"/>
      <c r="B37" s="1" t="s">
        <v>179</v>
      </c>
      <c r="C37" s="1" t="s">
        <v>193</v>
      </c>
      <c r="D37" s="1" t="s">
        <v>194</v>
      </c>
      <c r="E37" s="1" t="s">
        <v>45</v>
      </c>
      <c r="F37" s="1">
        <v>0</v>
      </c>
      <c r="G37" s="1" t="s">
        <v>47</v>
      </c>
      <c r="H37" s="1" t="s">
        <v>42</v>
      </c>
      <c r="I37" s="1" t="s">
        <v>43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1</v>
      </c>
      <c r="U37" s="1">
        <v>0</v>
      </c>
      <c r="V37" s="1">
        <v>3</v>
      </c>
      <c r="W37" s="1">
        <v>1</v>
      </c>
      <c r="X37" s="1">
        <v>1</v>
      </c>
      <c r="Y37" s="1">
        <v>3</v>
      </c>
      <c r="Z37" s="1">
        <v>1</v>
      </c>
      <c r="AA37" s="1">
        <v>2</v>
      </c>
      <c r="AB37" s="1">
        <v>9</v>
      </c>
      <c r="AC37" s="1">
        <v>2</v>
      </c>
      <c r="AD37" s="1">
        <v>2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25</v>
      </c>
      <c r="AN37" s="11">
        <v>75</v>
      </c>
      <c r="AO37" s="2">
        <f t="shared" si="0"/>
        <v>1875</v>
      </c>
      <c r="AP37" s="11">
        <v>150</v>
      </c>
      <c r="AQ37" s="2">
        <f t="shared" si="1"/>
        <v>3750</v>
      </c>
    </row>
    <row r="38" spans="1:43" ht="75.599999999999994" customHeight="1">
      <c r="A38" s="1"/>
      <c r="B38" s="1" t="s">
        <v>179</v>
      </c>
      <c r="C38" s="1" t="s">
        <v>188</v>
      </c>
      <c r="D38" s="1" t="s">
        <v>189</v>
      </c>
      <c r="E38" s="1" t="s">
        <v>39</v>
      </c>
      <c r="F38" s="1" t="s">
        <v>41</v>
      </c>
      <c r="G38" s="1" t="s">
        <v>48</v>
      </c>
      <c r="H38" s="1" t="s">
        <v>42</v>
      </c>
      <c r="I38" s="1" t="s">
        <v>43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6</v>
      </c>
      <c r="AA38" s="1">
        <v>2</v>
      </c>
      <c r="AB38" s="1">
        <v>3</v>
      </c>
      <c r="AC38" s="1">
        <v>2</v>
      </c>
      <c r="AD38" s="1">
        <v>1</v>
      </c>
      <c r="AE38" s="1">
        <v>4</v>
      </c>
      <c r="AF38" s="1">
        <v>2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20</v>
      </c>
      <c r="AN38" s="11">
        <v>75</v>
      </c>
      <c r="AO38" s="2">
        <f t="shared" ref="AO38:AO69" si="2">AM38*AN38</f>
        <v>1500</v>
      </c>
      <c r="AP38" s="11">
        <v>150</v>
      </c>
      <c r="AQ38" s="2">
        <f t="shared" ref="AQ38:AQ69" si="3">AM38*AP38</f>
        <v>3000</v>
      </c>
    </row>
    <row r="39" spans="1:43" ht="75.599999999999994" customHeight="1">
      <c r="A39" s="1"/>
      <c r="B39" s="1" t="s">
        <v>179</v>
      </c>
      <c r="C39" s="1" t="s">
        <v>196</v>
      </c>
      <c r="D39" s="1" t="s">
        <v>197</v>
      </c>
      <c r="E39" s="1" t="s">
        <v>39</v>
      </c>
      <c r="F39" s="1">
        <v>0</v>
      </c>
      <c r="G39" s="1" t="s">
        <v>47</v>
      </c>
      <c r="H39" s="1" t="s">
        <v>42</v>
      </c>
      <c r="I39" s="1" t="s">
        <v>43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1</v>
      </c>
      <c r="Z39" s="1">
        <v>0</v>
      </c>
      <c r="AA39" s="1">
        <v>1</v>
      </c>
      <c r="AB39" s="1">
        <v>0</v>
      </c>
      <c r="AC39" s="1">
        <v>0</v>
      </c>
      <c r="AD39" s="1">
        <v>2</v>
      </c>
      <c r="AE39" s="1">
        <v>1</v>
      </c>
      <c r="AF39" s="1">
        <v>6</v>
      </c>
      <c r="AG39" s="1">
        <v>2</v>
      </c>
      <c r="AH39" s="1">
        <v>2</v>
      </c>
      <c r="AI39" s="1">
        <v>0</v>
      </c>
      <c r="AJ39" s="1">
        <v>1</v>
      </c>
      <c r="AK39" s="1">
        <v>1</v>
      </c>
      <c r="AL39" s="1">
        <v>0</v>
      </c>
      <c r="AM39" s="1">
        <v>17</v>
      </c>
      <c r="AN39" s="11">
        <v>75</v>
      </c>
      <c r="AO39" s="2">
        <f t="shared" si="2"/>
        <v>1275</v>
      </c>
      <c r="AP39" s="11">
        <v>150</v>
      </c>
      <c r="AQ39" s="2">
        <f t="shared" si="3"/>
        <v>2550</v>
      </c>
    </row>
    <row r="40" spans="1:43" ht="75.599999999999994" customHeight="1">
      <c r="A40" s="1"/>
      <c r="B40" s="1" t="s">
        <v>179</v>
      </c>
      <c r="C40" s="1" t="s">
        <v>202</v>
      </c>
      <c r="D40" s="1" t="s">
        <v>143</v>
      </c>
      <c r="E40" s="1" t="s">
        <v>45</v>
      </c>
      <c r="F40" s="1">
        <v>0</v>
      </c>
      <c r="G40" s="1" t="s">
        <v>47</v>
      </c>
      <c r="H40" s="1" t="s">
        <v>42</v>
      </c>
      <c r="I40" s="1" t="s">
        <v>43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1</v>
      </c>
      <c r="U40" s="1">
        <v>2</v>
      </c>
      <c r="V40" s="1">
        <v>1</v>
      </c>
      <c r="W40" s="1">
        <v>2</v>
      </c>
      <c r="X40" s="1">
        <v>3</v>
      </c>
      <c r="Y40" s="1">
        <v>2</v>
      </c>
      <c r="Z40" s="1">
        <v>1</v>
      </c>
      <c r="AA40" s="1">
        <v>2</v>
      </c>
      <c r="AB40" s="1">
        <v>2</v>
      </c>
      <c r="AC40" s="1">
        <v>0</v>
      </c>
      <c r="AD40" s="1">
        <v>0</v>
      </c>
      <c r="AE40" s="1">
        <v>0</v>
      </c>
      <c r="AF40" s="1">
        <v>1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17</v>
      </c>
      <c r="AN40" s="11">
        <v>75</v>
      </c>
      <c r="AO40" s="2">
        <f t="shared" si="2"/>
        <v>1275</v>
      </c>
      <c r="AP40" s="11">
        <v>150</v>
      </c>
      <c r="AQ40" s="2">
        <f t="shared" si="3"/>
        <v>2550</v>
      </c>
    </row>
    <row r="41" spans="1:43" ht="75.599999999999994" customHeight="1">
      <c r="A41" s="1"/>
      <c r="B41" s="1" t="s">
        <v>179</v>
      </c>
      <c r="C41" s="1" t="s">
        <v>185</v>
      </c>
      <c r="D41" s="1" t="s">
        <v>181</v>
      </c>
      <c r="E41" s="1" t="s">
        <v>39</v>
      </c>
      <c r="F41" s="1" t="s">
        <v>41</v>
      </c>
      <c r="G41" s="1" t="s">
        <v>49</v>
      </c>
      <c r="H41" s="1" t="s">
        <v>42</v>
      </c>
      <c r="I41" s="1" t="s">
        <v>43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3</v>
      </c>
      <c r="W41" s="1">
        <v>0</v>
      </c>
      <c r="X41" s="1">
        <v>0</v>
      </c>
      <c r="Y41" s="1">
        <v>1</v>
      </c>
      <c r="Z41" s="1">
        <v>0</v>
      </c>
      <c r="AA41" s="1">
        <v>1</v>
      </c>
      <c r="AB41" s="1">
        <v>1</v>
      </c>
      <c r="AC41" s="1">
        <v>1</v>
      </c>
      <c r="AD41" s="1">
        <v>2</v>
      </c>
      <c r="AE41" s="1">
        <v>0</v>
      </c>
      <c r="AF41" s="1">
        <v>2</v>
      </c>
      <c r="AG41" s="1">
        <v>2</v>
      </c>
      <c r="AH41" s="1">
        <v>1</v>
      </c>
      <c r="AI41" s="1">
        <v>0</v>
      </c>
      <c r="AJ41" s="1">
        <v>1</v>
      </c>
      <c r="AK41" s="1">
        <v>0</v>
      </c>
      <c r="AL41" s="1">
        <v>0</v>
      </c>
      <c r="AM41" s="1">
        <v>15</v>
      </c>
      <c r="AN41" s="11">
        <v>75</v>
      </c>
      <c r="AO41" s="2">
        <f t="shared" si="2"/>
        <v>1125</v>
      </c>
      <c r="AP41" s="11">
        <v>150</v>
      </c>
      <c r="AQ41" s="2">
        <f t="shared" si="3"/>
        <v>2250</v>
      </c>
    </row>
    <row r="42" spans="1:43" ht="75.599999999999994" customHeight="1">
      <c r="A42" s="1"/>
      <c r="B42" s="1" t="s">
        <v>179</v>
      </c>
      <c r="C42" s="1" t="s">
        <v>187</v>
      </c>
      <c r="D42" s="1" t="s">
        <v>90</v>
      </c>
      <c r="E42" s="1" t="s">
        <v>39</v>
      </c>
      <c r="F42" s="1" t="s">
        <v>41</v>
      </c>
      <c r="G42" s="1" t="s">
        <v>48</v>
      </c>
      <c r="H42" s="1" t="s">
        <v>42</v>
      </c>
      <c r="I42" s="1" t="s">
        <v>43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1</v>
      </c>
      <c r="W42" s="1">
        <v>0</v>
      </c>
      <c r="X42" s="1">
        <v>0</v>
      </c>
      <c r="Y42" s="1">
        <v>0</v>
      </c>
      <c r="Z42" s="1">
        <v>7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1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9</v>
      </c>
      <c r="AN42" s="11">
        <v>75</v>
      </c>
      <c r="AO42" s="2">
        <f t="shared" si="2"/>
        <v>675</v>
      </c>
      <c r="AP42" s="11">
        <v>150</v>
      </c>
      <c r="AQ42" s="2">
        <f t="shared" si="3"/>
        <v>1350</v>
      </c>
    </row>
    <row r="43" spans="1:43" ht="75.599999999999994" customHeight="1">
      <c r="A43" s="1"/>
      <c r="B43" s="1" t="s">
        <v>179</v>
      </c>
      <c r="C43" s="1" t="s">
        <v>191</v>
      </c>
      <c r="D43" s="1" t="s">
        <v>53</v>
      </c>
      <c r="E43" s="1" t="s">
        <v>45</v>
      </c>
      <c r="F43" s="1" t="s">
        <v>41</v>
      </c>
      <c r="G43" s="1" t="s">
        <v>49</v>
      </c>
      <c r="H43" s="1" t="s">
        <v>42</v>
      </c>
      <c r="I43" s="1" t="s">
        <v>43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1</v>
      </c>
      <c r="X43" s="1">
        <v>0</v>
      </c>
      <c r="Y43" s="1">
        <v>2</v>
      </c>
      <c r="Z43" s="1">
        <v>1</v>
      </c>
      <c r="AA43" s="1">
        <v>0</v>
      </c>
      <c r="AB43" s="1">
        <v>1</v>
      </c>
      <c r="AC43" s="1">
        <v>4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9</v>
      </c>
      <c r="AN43" s="11">
        <v>75</v>
      </c>
      <c r="AO43" s="2">
        <f t="shared" si="2"/>
        <v>675</v>
      </c>
      <c r="AP43" s="11">
        <v>150</v>
      </c>
      <c r="AQ43" s="2">
        <f t="shared" si="3"/>
        <v>1350</v>
      </c>
    </row>
    <row r="44" spans="1:43" ht="75.599999999999994" customHeight="1">
      <c r="A44" s="1"/>
      <c r="B44" s="1" t="s">
        <v>179</v>
      </c>
      <c r="C44" s="1" t="s">
        <v>182</v>
      </c>
      <c r="D44" s="1" t="s">
        <v>133</v>
      </c>
      <c r="E44" s="1" t="s">
        <v>45</v>
      </c>
      <c r="F44" s="1" t="s">
        <v>41</v>
      </c>
      <c r="G44" s="1" t="s">
        <v>49</v>
      </c>
      <c r="H44" s="1" t="s">
        <v>42</v>
      </c>
      <c r="I44" s="1" t="s">
        <v>43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2</v>
      </c>
      <c r="V44" s="1">
        <v>1</v>
      </c>
      <c r="W44" s="1">
        <v>0</v>
      </c>
      <c r="X44" s="1">
        <v>3</v>
      </c>
      <c r="Y44" s="1">
        <v>0</v>
      </c>
      <c r="Z44" s="1">
        <v>0</v>
      </c>
      <c r="AA44" s="1">
        <v>1</v>
      </c>
      <c r="AB44" s="1">
        <v>0</v>
      </c>
      <c r="AC44" s="1">
        <v>0</v>
      </c>
      <c r="AD44" s="1">
        <v>1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8</v>
      </c>
      <c r="AN44" s="11">
        <v>75</v>
      </c>
      <c r="AO44" s="2">
        <f t="shared" si="2"/>
        <v>600</v>
      </c>
      <c r="AP44" s="11">
        <v>150</v>
      </c>
      <c r="AQ44" s="2">
        <f t="shared" si="3"/>
        <v>1200</v>
      </c>
    </row>
    <row r="45" spans="1:43" ht="75.599999999999994" customHeight="1">
      <c r="A45" s="1"/>
      <c r="B45" s="1" t="s">
        <v>179</v>
      </c>
      <c r="C45" s="1" t="s">
        <v>186</v>
      </c>
      <c r="D45" s="1" t="s">
        <v>133</v>
      </c>
      <c r="E45" s="1" t="s">
        <v>39</v>
      </c>
      <c r="F45" s="1" t="s">
        <v>41</v>
      </c>
      <c r="G45" s="1" t="s">
        <v>49</v>
      </c>
      <c r="H45" s="1" t="s">
        <v>42</v>
      </c>
      <c r="I45" s="1" t="s">
        <v>43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1</v>
      </c>
      <c r="Y45" s="1">
        <v>0</v>
      </c>
      <c r="Z45" s="1">
        <v>1</v>
      </c>
      <c r="AA45" s="1">
        <v>1</v>
      </c>
      <c r="AB45" s="1">
        <v>1</v>
      </c>
      <c r="AC45" s="1">
        <v>2</v>
      </c>
      <c r="AD45" s="1">
        <v>1</v>
      </c>
      <c r="AE45" s="1">
        <v>0</v>
      </c>
      <c r="AF45" s="1">
        <v>1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8</v>
      </c>
      <c r="AN45" s="11">
        <v>75</v>
      </c>
      <c r="AO45" s="2">
        <f t="shared" si="2"/>
        <v>600</v>
      </c>
      <c r="AP45" s="11">
        <v>150</v>
      </c>
      <c r="AQ45" s="2">
        <f t="shared" si="3"/>
        <v>1200</v>
      </c>
    </row>
    <row r="46" spans="1:43" ht="75.599999999999994" customHeight="1">
      <c r="A46" s="1"/>
      <c r="B46" s="1" t="s">
        <v>95</v>
      </c>
      <c r="C46" s="1" t="s">
        <v>97</v>
      </c>
      <c r="D46" s="1" t="s">
        <v>96</v>
      </c>
      <c r="E46" s="1" t="s">
        <v>45</v>
      </c>
      <c r="F46" s="1" t="s">
        <v>41</v>
      </c>
      <c r="G46" s="1" t="s">
        <v>46</v>
      </c>
      <c r="H46" s="1" t="s">
        <v>42</v>
      </c>
      <c r="I46" s="1" t="s">
        <v>43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14</v>
      </c>
      <c r="S46" s="1">
        <v>5</v>
      </c>
      <c r="T46" s="1">
        <v>0</v>
      </c>
      <c r="U46" s="1">
        <v>0</v>
      </c>
      <c r="V46" s="1">
        <v>1</v>
      </c>
      <c r="W46" s="1">
        <v>0</v>
      </c>
      <c r="X46" s="1">
        <v>0</v>
      </c>
      <c r="Y46" s="1">
        <v>2</v>
      </c>
      <c r="Z46" s="1">
        <v>2</v>
      </c>
      <c r="AA46" s="1">
        <v>0</v>
      </c>
      <c r="AB46" s="1">
        <v>2</v>
      </c>
      <c r="AC46" s="1">
        <v>4</v>
      </c>
      <c r="AD46" s="1">
        <v>2</v>
      </c>
      <c r="AE46" s="1">
        <v>7</v>
      </c>
      <c r="AF46" s="1">
        <v>4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43</v>
      </c>
      <c r="AN46" s="11">
        <v>90</v>
      </c>
      <c r="AO46" s="2">
        <f t="shared" si="2"/>
        <v>3870</v>
      </c>
      <c r="AP46" s="11">
        <v>180</v>
      </c>
      <c r="AQ46" s="2">
        <f t="shared" si="3"/>
        <v>7740</v>
      </c>
    </row>
    <row r="47" spans="1:43" ht="75.599999999999994" customHeight="1">
      <c r="A47" s="1"/>
      <c r="B47" s="1" t="s">
        <v>95</v>
      </c>
      <c r="C47" s="1" t="s">
        <v>105</v>
      </c>
      <c r="D47" s="1" t="s">
        <v>106</v>
      </c>
      <c r="E47" s="1" t="s">
        <v>39</v>
      </c>
      <c r="F47" s="1" t="s">
        <v>41</v>
      </c>
      <c r="G47" s="1" t="s">
        <v>48</v>
      </c>
      <c r="H47" s="1" t="s">
        <v>42</v>
      </c>
      <c r="I47" s="1" t="s">
        <v>43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8</v>
      </c>
      <c r="X47" s="1">
        <v>2</v>
      </c>
      <c r="Y47" s="1">
        <v>14</v>
      </c>
      <c r="Z47" s="1">
        <v>2</v>
      </c>
      <c r="AA47" s="1">
        <v>0</v>
      </c>
      <c r="AB47" s="1">
        <v>1</v>
      </c>
      <c r="AC47" s="1">
        <v>2</v>
      </c>
      <c r="AD47" s="1">
        <v>0</v>
      </c>
      <c r="AE47" s="1">
        <v>1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30</v>
      </c>
      <c r="AN47" s="11">
        <v>90</v>
      </c>
      <c r="AO47" s="2">
        <f t="shared" si="2"/>
        <v>2700</v>
      </c>
      <c r="AP47" s="11">
        <v>180</v>
      </c>
      <c r="AQ47" s="2">
        <f t="shared" si="3"/>
        <v>5400</v>
      </c>
    </row>
    <row r="48" spans="1:43" ht="75.599999999999994" customHeight="1">
      <c r="A48" s="1"/>
      <c r="B48" s="1" t="s">
        <v>95</v>
      </c>
      <c r="C48" s="1" t="s">
        <v>103</v>
      </c>
      <c r="D48" s="1" t="s">
        <v>104</v>
      </c>
      <c r="E48" s="1" t="s">
        <v>39</v>
      </c>
      <c r="F48" s="1" t="s">
        <v>41</v>
      </c>
      <c r="G48" s="1" t="s">
        <v>48</v>
      </c>
      <c r="H48" s="1" t="s">
        <v>42</v>
      </c>
      <c r="I48" s="1" t="s">
        <v>43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1</v>
      </c>
      <c r="W48" s="1">
        <v>2</v>
      </c>
      <c r="X48" s="1">
        <v>4</v>
      </c>
      <c r="Y48" s="1">
        <v>5</v>
      </c>
      <c r="Z48" s="1">
        <v>3</v>
      </c>
      <c r="AA48" s="1">
        <v>2</v>
      </c>
      <c r="AB48" s="1">
        <v>2</v>
      </c>
      <c r="AC48" s="1">
        <v>1</v>
      </c>
      <c r="AD48" s="1">
        <v>2</v>
      </c>
      <c r="AE48" s="1">
        <v>1</v>
      </c>
      <c r="AF48" s="1">
        <v>0</v>
      </c>
      <c r="AG48" s="1">
        <v>1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24</v>
      </c>
      <c r="AN48" s="11">
        <v>90</v>
      </c>
      <c r="AO48" s="2">
        <f t="shared" si="2"/>
        <v>2160</v>
      </c>
      <c r="AP48" s="11">
        <v>180</v>
      </c>
      <c r="AQ48" s="2">
        <f t="shared" si="3"/>
        <v>4320</v>
      </c>
    </row>
    <row r="49" spans="1:43" ht="75.599999999999994" customHeight="1">
      <c r="A49" s="1"/>
      <c r="B49" s="1" t="s">
        <v>95</v>
      </c>
      <c r="C49" s="1" t="s">
        <v>110</v>
      </c>
      <c r="D49" s="1" t="s">
        <v>111</v>
      </c>
      <c r="E49" s="1" t="s">
        <v>45</v>
      </c>
      <c r="F49" s="1" t="s">
        <v>41</v>
      </c>
      <c r="G49" s="1" t="s">
        <v>48</v>
      </c>
      <c r="H49" s="1" t="s">
        <v>42</v>
      </c>
      <c r="I49" s="1" t="s">
        <v>43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2</v>
      </c>
      <c r="S49" s="1">
        <v>1</v>
      </c>
      <c r="T49" s="1">
        <v>0</v>
      </c>
      <c r="U49" s="1">
        <v>11</v>
      </c>
      <c r="V49" s="1">
        <v>0</v>
      </c>
      <c r="W49" s="1">
        <v>2</v>
      </c>
      <c r="X49" s="1">
        <v>0</v>
      </c>
      <c r="Y49" s="1">
        <v>3</v>
      </c>
      <c r="Z49" s="1">
        <v>0</v>
      </c>
      <c r="AA49" s="1">
        <v>0</v>
      </c>
      <c r="AB49" s="1">
        <v>0</v>
      </c>
      <c r="AC49" s="1">
        <v>1</v>
      </c>
      <c r="AD49" s="1">
        <v>0</v>
      </c>
      <c r="AE49" s="1">
        <v>3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23</v>
      </c>
      <c r="AN49" s="11">
        <v>90</v>
      </c>
      <c r="AO49" s="2">
        <f t="shared" si="2"/>
        <v>2070</v>
      </c>
      <c r="AP49" s="11">
        <v>180</v>
      </c>
      <c r="AQ49" s="2">
        <f t="shared" si="3"/>
        <v>4140</v>
      </c>
    </row>
    <row r="50" spans="1:43" ht="75.599999999999994" customHeight="1">
      <c r="A50" s="1"/>
      <c r="B50" s="1" t="s">
        <v>95</v>
      </c>
      <c r="C50" s="1" t="s">
        <v>112</v>
      </c>
      <c r="D50" s="1" t="s">
        <v>113</v>
      </c>
      <c r="E50" s="1" t="s">
        <v>39</v>
      </c>
      <c r="F50" s="1" t="s">
        <v>41</v>
      </c>
      <c r="G50" s="1" t="s">
        <v>48</v>
      </c>
      <c r="H50" s="1" t="s">
        <v>42</v>
      </c>
      <c r="I50" s="1" t="s">
        <v>43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12</v>
      </c>
      <c r="Y50" s="1">
        <v>3</v>
      </c>
      <c r="Z50" s="1">
        <v>2</v>
      </c>
      <c r="AA50" s="1">
        <v>1</v>
      </c>
      <c r="AB50" s="1">
        <v>0</v>
      </c>
      <c r="AC50" s="1">
        <v>2</v>
      </c>
      <c r="AD50" s="1">
        <v>1</v>
      </c>
      <c r="AE50" s="1">
        <v>2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23</v>
      </c>
      <c r="AN50" s="11">
        <v>90</v>
      </c>
      <c r="AO50" s="2">
        <f t="shared" si="2"/>
        <v>2070</v>
      </c>
      <c r="AP50" s="11">
        <v>180</v>
      </c>
      <c r="AQ50" s="2">
        <f t="shared" si="3"/>
        <v>4140</v>
      </c>
    </row>
    <row r="51" spans="1:43" ht="75.599999999999994" customHeight="1">
      <c r="A51" s="1"/>
      <c r="B51" s="1" t="s">
        <v>95</v>
      </c>
      <c r="C51" s="1" t="s">
        <v>108</v>
      </c>
      <c r="D51" s="1" t="s">
        <v>109</v>
      </c>
      <c r="E51" s="1" t="s">
        <v>45</v>
      </c>
      <c r="F51" s="1" t="s">
        <v>41</v>
      </c>
      <c r="G51" s="1" t="s">
        <v>48</v>
      </c>
      <c r="H51" s="1" t="s">
        <v>42</v>
      </c>
      <c r="I51" s="1" t="s">
        <v>43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3</v>
      </c>
      <c r="S51" s="1">
        <v>0</v>
      </c>
      <c r="T51" s="1">
        <v>0</v>
      </c>
      <c r="U51" s="1">
        <v>2</v>
      </c>
      <c r="V51" s="1">
        <v>0</v>
      </c>
      <c r="W51" s="1">
        <v>0</v>
      </c>
      <c r="X51" s="1">
        <v>0</v>
      </c>
      <c r="Y51" s="1">
        <v>0</v>
      </c>
      <c r="Z51" s="1">
        <v>1</v>
      </c>
      <c r="AA51" s="1">
        <v>1</v>
      </c>
      <c r="AB51" s="1">
        <v>4</v>
      </c>
      <c r="AC51" s="1">
        <v>0</v>
      </c>
      <c r="AD51" s="1">
        <v>1</v>
      </c>
      <c r="AE51" s="1">
        <v>3</v>
      </c>
      <c r="AF51" s="1">
        <v>1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16</v>
      </c>
      <c r="AN51" s="11">
        <v>90</v>
      </c>
      <c r="AO51" s="2">
        <f t="shared" si="2"/>
        <v>1440</v>
      </c>
      <c r="AP51" s="11">
        <v>180</v>
      </c>
      <c r="AQ51" s="2">
        <f t="shared" si="3"/>
        <v>2880</v>
      </c>
    </row>
    <row r="52" spans="1:43" ht="75.599999999999994" customHeight="1">
      <c r="A52" s="1"/>
      <c r="B52" s="1" t="s">
        <v>95</v>
      </c>
      <c r="C52" s="1" t="s">
        <v>98</v>
      </c>
      <c r="D52" s="1" t="s">
        <v>99</v>
      </c>
      <c r="E52" s="1" t="s">
        <v>39</v>
      </c>
      <c r="F52" s="1" t="s">
        <v>94</v>
      </c>
      <c r="G52" s="1" t="s">
        <v>46</v>
      </c>
      <c r="H52" s="1" t="s">
        <v>42</v>
      </c>
      <c r="I52" s="1" t="s">
        <v>43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2</v>
      </c>
      <c r="W52" s="1">
        <v>2</v>
      </c>
      <c r="X52" s="1">
        <v>0</v>
      </c>
      <c r="Y52" s="1">
        <v>2</v>
      </c>
      <c r="Z52" s="1">
        <v>2</v>
      </c>
      <c r="AA52" s="1">
        <v>0</v>
      </c>
      <c r="AB52" s="1">
        <v>2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1</v>
      </c>
      <c r="AL52" s="1">
        <v>0</v>
      </c>
      <c r="AM52" s="1">
        <v>11</v>
      </c>
      <c r="AN52" s="11">
        <v>90</v>
      </c>
      <c r="AO52" s="2">
        <f t="shared" si="2"/>
        <v>990</v>
      </c>
      <c r="AP52" s="11">
        <v>180</v>
      </c>
      <c r="AQ52" s="2">
        <f t="shared" si="3"/>
        <v>1980</v>
      </c>
    </row>
    <row r="53" spans="1:43" ht="75.599999999999994" customHeight="1">
      <c r="A53" s="1"/>
      <c r="B53" s="1" t="s">
        <v>95</v>
      </c>
      <c r="C53" s="1" t="s">
        <v>100</v>
      </c>
      <c r="D53" s="1" t="s">
        <v>91</v>
      </c>
      <c r="E53" s="1" t="s">
        <v>45</v>
      </c>
      <c r="F53" s="1" t="s">
        <v>41</v>
      </c>
      <c r="G53" s="1" t="s">
        <v>48</v>
      </c>
      <c r="H53" s="1" t="s">
        <v>42</v>
      </c>
      <c r="I53" s="1" t="s">
        <v>43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2</v>
      </c>
      <c r="S53" s="1">
        <v>1</v>
      </c>
      <c r="T53" s="1">
        <v>0</v>
      </c>
      <c r="U53" s="1">
        <v>1</v>
      </c>
      <c r="V53" s="1">
        <v>0</v>
      </c>
      <c r="W53" s="1">
        <v>0</v>
      </c>
      <c r="X53" s="1">
        <v>0</v>
      </c>
      <c r="Y53" s="1">
        <v>2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2</v>
      </c>
      <c r="AF53" s="1">
        <v>2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10</v>
      </c>
      <c r="AN53" s="11">
        <v>90</v>
      </c>
      <c r="AO53" s="2">
        <f t="shared" si="2"/>
        <v>900</v>
      </c>
      <c r="AP53" s="11">
        <v>180</v>
      </c>
      <c r="AQ53" s="2">
        <f t="shared" si="3"/>
        <v>1800</v>
      </c>
    </row>
    <row r="54" spans="1:43" ht="75.599999999999994" customHeight="1">
      <c r="A54" s="1"/>
      <c r="B54" s="1" t="s">
        <v>95</v>
      </c>
      <c r="C54" s="1" t="s">
        <v>107</v>
      </c>
      <c r="D54" s="1" t="s">
        <v>52</v>
      </c>
      <c r="E54" s="1" t="s">
        <v>45</v>
      </c>
      <c r="F54" s="1" t="s">
        <v>41</v>
      </c>
      <c r="G54" s="1" t="s">
        <v>48</v>
      </c>
      <c r="H54" s="1" t="s">
        <v>42</v>
      </c>
      <c r="I54" s="1" t="s">
        <v>43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1</v>
      </c>
      <c r="S54" s="1">
        <v>0</v>
      </c>
      <c r="T54" s="1">
        <v>0</v>
      </c>
      <c r="U54" s="1">
        <v>0</v>
      </c>
      <c r="V54" s="1">
        <v>1</v>
      </c>
      <c r="W54" s="1">
        <v>0</v>
      </c>
      <c r="X54" s="1">
        <v>0</v>
      </c>
      <c r="Y54" s="1">
        <v>1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6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9</v>
      </c>
      <c r="AN54" s="11">
        <v>90</v>
      </c>
      <c r="AO54" s="2">
        <f t="shared" si="2"/>
        <v>810</v>
      </c>
      <c r="AP54" s="11">
        <v>180</v>
      </c>
      <c r="AQ54" s="2">
        <f t="shared" si="3"/>
        <v>1620</v>
      </c>
    </row>
    <row r="55" spans="1:43" ht="75.599999999999994" customHeight="1">
      <c r="A55" s="1"/>
      <c r="B55" s="1" t="s">
        <v>95</v>
      </c>
      <c r="C55" s="1" t="s">
        <v>101</v>
      </c>
      <c r="D55" s="1" t="s">
        <v>102</v>
      </c>
      <c r="E55" s="1" t="s">
        <v>45</v>
      </c>
      <c r="F55" s="1" t="s">
        <v>41</v>
      </c>
      <c r="G55" s="1" t="s">
        <v>48</v>
      </c>
      <c r="H55" s="1" t="s">
        <v>42</v>
      </c>
      <c r="I55" s="1" t="s">
        <v>43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1</v>
      </c>
      <c r="S55" s="1">
        <v>2</v>
      </c>
      <c r="T55" s="1">
        <v>1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2</v>
      </c>
      <c r="AF55" s="1">
        <v>2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8</v>
      </c>
      <c r="AN55" s="11">
        <v>90</v>
      </c>
      <c r="AO55" s="2">
        <f t="shared" si="2"/>
        <v>720</v>
      </c>
      <c r="AP55" s="11">
        <v>180</v>
      </c>
      <c r="AQ55" s="2">
        <f t="shared" si="3"/>
        <v>1440</v>
      </c>
    </row>
    <row r="56" spans="1:43" ht="75.599999999999994" customHeight="1">
      <c r="A56" s="1"/>
      <c r="B56" s="1" t="s">
        <v>114</v>
      </c>
      <c r="C56" s="1" t="s">
        <v>117</v>
      </c>
      <c r="D56" s="1" t="s">
        <v>118</v>
      </c>
      <c r="E56" s="1" t="s">
        <v>45</v>
      </c>
      <c r="F56" s="1">
        <v>0</v>
      </c>
      <c r="G56" s="1" t="s">
        <v>47</v>
      </c>
      <c r="H56" s="1" t="s">
        <v>42</v>
      </c>
      <c r="I56" s="1" t="s">
        <v>43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9</v>
      </c>
      <c r="S56" s="1">
        <v>1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10</v>
      </c>
      <c r="AN56" s="11">
        <v>80</v>
      </c>
      <c r="AO56" s="2">
        <f t="shared" si="2"/>
        <v>800</v>
      </c>
      <c r="AP56" s="11">
        <v>160</v>
      </c>
      <c r="AQ56" s="2">
        <f t="shared" si="3"/>
        <v>1600</v>
      </c>
    </row>
    <row r="57" spans="1:43" ht="75.599999999999994" customHeight="1">
      <c r="A57" s="1"/>
      <c r="B57" s="1" t="s">
        <v>114</v>
      </c>
      <c r="C57" s="1" t="s">
        <v>115</v>
      </c>
      <c r="D57" s="1" t="s">
        <v>116</v>
      </c>
      <c r="E57" s="1" t="s">
        <v>39</v>
      </c>
      <c r="F57" s="1" t="s">
        <v>41</v>
      </c>
      <c r="G57" s="1" t="s">
        <v>48</v>
      </c>
      <c r="H57" s="1" t="s">
        <v>42</v>
      </c>
      <c r="I57" s="1" t="s">
        <v>43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2</v>
      </c>
      <c r="W57" s="1">
        <v>1</v>
      </c>
      <c r="X57" s="1">
        <v>2</v>
      </c>
      <c r="Y57" s="1">
        <v>1</v>
      </c>
      <c r="Z57" s="1">
        <v>1</v>
      </c>
      <c r="AA57" s="1">
        <v>1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1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9</v>
      </c>
      <c r="AN57" s="11">
        <v>80</v>
      </c>
      <c r="AO57" s="2">
        <f t="shared" si="2"/>
        <v>720</v>
      </c>
      <c r="AP57" s="11">
        <v>160</v>
      </c>
      <c r="AQ57" s="2">
        <f t="shared" si="3"/>
        <v>1440</v>
      </c>
    </row>
    <row r="58" spans="1:43" ht="75.599999999999994" customHeight="1">
      <c r="A58" s="1"/>
      <c r="B58" s="1" t="s">
        <v>119</v>
      </c>
      <c r="C58" s="1" t="s">
        <v>120</v>
      </c>
      <c r="D58" s="1" t="s">
        <v>121</v>
      </c>
      <c r="E58" s="1" t="s">
        <v>39</v>
      </c>
      <c r="F58" s="1" t="s">
        <v>41</v>
      </c>
      <c r="G58" s="1" t="s">
        <v>40</v>
      </c>
      <c r="H58" s="1" t="s">
        <v>42</v>
      </c>
      <c r="I58" s="1" t="s">
        <v>43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4</v>
      </c>
      <c r="W58" s="1">
        <v>3</v>
      </c>
      <c r="X58" s="1">
        <v>2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9</v>
      </c>
      <c r="AN58" s="11">
        <v>90</v>
      </c>
      <c r="AO58" s="2">
        <f t="shared" si="2"/>
        <v>810</v>
      </c>
      <c r="AP58" s="11">
        <v>180</v>
      </c>
      <c r="AQ58" s="2">
        <f t="shared" si="3"/>
        <v>1620</v>
      </c>
    </row>
    <row r="59" spans="1:43" ht="75.599999999999994" customHeight="1">
      <c r="A59" s="1"/>
      <c r="B59" s="1" t="s">
        <v>134</v>
      </c>
      <c r="C59" s="1" t="s">
        <v>144</v>
      </c>
      <c r="D59" s="1" t="s">
        <v>145</v>
      </c>
      <c r="E59" s="1" t="s">
        <v>39</v>
      </c>
      <c r="F59" s="1">
        <v>0</v>
      </c>
      <c r="G59" s="1" t="s">
        <v>47</v>
      </c>
      <c r="H59" s="1" t="s">
        <v>42</v>
      </c>
      <c r="I59" s="1" t="s">
        <v>43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3</v>
      </c>
      <c r="Y59" s="1">
        <v>2</v>
      </c>
      <c r="Z59" s="1">
        <v>3</v>
      </c>
      <c r="AA59" s="1">
        <v>2</v>
      </c>
      <c r="AB59" s="1">
        <v>3</v>
      </c>
      <c r="AC59" s="1">
        <v>3</v>
      </c>
      <c r="AD59" s="1">
        <v>2</v>
      </c>
      <c r="AE59" s="1">
        <v>3</v>
      </c>
      <c r="AF59" s="1">
        <v>3</v>
      </c>
      <c r="AG59" s="1">
        <v>3</v>
      </c>
      <c r="AH59" s="1">
        <v>3</v>
      </c>
      <c r="AI59" s="1">
        <v>0</v>
      </c>
      <c r="AJ59" s="1">
        <v>0</v>
      </c>
      <c r="AK59" s="1">
        <v>0</v>
      </c>
      <c r="AL59" s="1">
        <v>0</v>
      </c>
      <c r="AM59" s="1">
        <v>30</v>
      </c>
      <c r="AN59" s="11">
        <v>80</v>
      </c>
      <c r="AO59" s="2">
        <f t="shared" si="2"/>
        <v>2400</v>
      </c>
      <c r="AP59" s="11">
        <v>160</v>
      </c>
      <c r="AQ59" s="2">
        <f t="shared" si="3"/>
        <v>4800</v>
      </c>
    </row>
    <row r="60" spans="1:43" ht="75.599999999999994" customHeight="1">
      <c r="A60" s="1"/>
      <c r="B60" s="1" t="s">
        <v>134</v>
      </c>
      <c r="C60" s="1" t="s">
        <v>137</v>
      </c>
      <c r="D60" s="1" t="s">
        <v>138</v>
      </c>
      <c r="E60" s="1" t="s">
        <v>44</v>
      </c>
      <c r="F60" s="1" t="s">
        <v>139</v>
      </c>
      <c r="G60" s="1" t="s">
        <v>47</v>
      </c>
      <c r="H60" s="1" t="s">
        <v>42</v>
      </c>
      <c r="I60" s="1" t="s">
        <v>43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1</v>
      </c>
      <c r="W60" s="1">
        <v>4</v>
      </c>
      <c r="X60" s="1">
        <v>7</v>
      </c>
      <c r="Y60" s="1">
        <v>2</v>
      </c>
      <c r="Z60" s="1">
        <v>2</v>
      </c>
      <c r="AA60" s="1">
        <v>2</v>
      </c>
      <c r="AB60" s="1">
        <v>2</v>
      </c>
      <c r="AC60" s="1">
        <v>2</v>
      </c>
      <c r="AD60" s="1">
        <v>2</v>
      </c>
      <c r="AE60" s="1">
        <v>2</v>
      </c>
      <c r="AF60" s="1">
        <v>2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28</v>
      </c>
      <c r="AN60" s="11">
        <v>80</v>
      </c>
      <c r="AO60" s="2">
        <f t="shared" si="2"/>
        <v>2240</v>
      </c>
      <c r="AP60" s="11">
        <v>160</v>
      </c>
      <c r="AQ60" s="2">
        <f t="shared" si="3"/>
        <v>4480</v>
      </c>
    </row>
    <row r="61" spans="1:43" ht="75.599999999999994" customHeight="1">
      <c r="A61" s="1"/>
      <c r="B61" s="1" t="s">
        <v>134</v>
      </c>
      <c r="C61" s="1" t="s">
        <v>135</v>
      </c>
      <c r="D61" s="1" t="s">
        <v>136</v>
      </c>
      <c r="E61" s="1" t="s">
        <v>39</v>
      </c>
      <c r="F61" s="1" t="s">
        <v>41</v>
      </c>
      <c r="G61" s="1" t="s">
        <v>48</v>
      </c>
      <c r="H61" s="1" t="s">
        <v>42</v>
      </c>
      <c r="I61" s="1" t="s">
        <v>43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1</v>
      </c>
      <c r="W61" s="1">
        <v>2</v>
      </c>
      <c r="X61" s="1">
        <v>2</v>
      </c>
      <c r="Y61" s="1">
        <v>2</v>
      </c>
      <c r="Z61" s="1">
        <v>1</v>
      </c>
      <c r="AA61" s="1">
        <v>1</v>
      </c>
      <c r="AB61" s="1">
        <v>1</v>
      </c>
      <c r="AC61" s="1">
        <v>1</v>
      </c>
      <c r="AD61" s="1">
        <v>2</v>
      </c>
      <c r="AE61" s="1">
        <v>3</v>
      </c>
      <c r="AF61" s="1">
        <v>2</v>
      </c>
      <c r="AG61" s="1">
        <v>1</v>
      </c>
      <c r="AH61" s="1">
        <v>0</v>
      </c>
      <c r="AI61" s="1">
        <v>0</v>
      </c>
      <c r="AJ61" s="1">
        <v>0</v>
      </c>
      <c r="AK61" s="1">
        <v>2</v>
      </c>
      <c r="AL61" s="1">
        <v>0</v>
      </c>
      <c r="AM61" s="1">
        <v>21</v>
      </c>
      <c r="AN61" s="11">
        <v>80</v>
      </c>
      <c r="AO61" s="2">
        <f t="shared" si="2"/>
        <v>1680</v>
      </c>
      <c r="AP61" s="11">
        <v>160</v>
      </c>
      <c r="AQ61" s="2">
        <f t="shared" si="3"/>
        <v>3360</v>
      </c>
    </row>
    <row r="62" spans="1:43" ht="75.599999999999994" customHeight="1">
      <c r="A62" s="1"/>
      <c r="B62" s="1" t="s">
        <v>134</v>
      </c>
      <c r="C62" s="1" t="s">
        <v>146</v>
      </c>
      <c r="D62" s="1" t="s">
        <v>142</v>
      </c>
      <c r="E62" s="1" t="s">
        <v>39</v>
      </c>
      <c r="F62" s="1">
        <v>0</v>
      </c>
      <c r="G62" s="1" t="s">
        <v>47</v>
      </c>
      <c r="H62" s="1" t="s">
        <v>42</v>
      </c>
      <c r="I62" s="1" t="s">
        <v>43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1</v>
      </c>
      <c r="Y62" s="1">
        <v>1</v>
      </c>
      <c r="Z62" s="1">
        <v>2</v>
      </c>
      <c r="AA62" s="1">
        <v>0</v>
      </c>
      <c r="AB62" s="1">
        <v>0</v>
      </c>
      <c r="AC62" s="1">
        <v>2</v>
      </c>
      <c r="AD62" s="1">
        <v>0</v>
      </c>
      <c r="AE62" s="1">
        <v>0</v>
      </c>
      <c r="AF62" s="1">
        <v>2</v>
      </c>
      <c r="AG62" s="1">
        <v>1</v>
      </c>
      <c r="AH62" s="1">
        <v>2</v>
      </c>
      <c r="AI62" s="1">
        <v>0</v>
      </c>
      <c r="AJ62" s="1">
        <v>0</v>
      </c>
      <c r="AK62" s="1">
        <v>0</v>
      </c>
      <c r="AL62" s="1">
        <v>0</v>
      </c>
      <c r="AM62" s="1">
        <v>11</v>
      </c>
      <c r="AN62" s="11">
        <v>80</v>
      </c>
      <c r="AO62" s="2">
        <f t="shared" si="2"/>
        <v>880</v>
      </c>
      <c r="AP62" s="11">
        <v>160</v>
      </c>
      <c r="AQ62" s="2">
        <f t="shared" si="3"/>
        <v>1760</v>
      </c>
    </row>
    <row r="63" spans="1:43" ht="75.599999999999994" customHeight="1">
      <c r="A63" s="1"/>
      <c r="B63" s="1" t="s">
        <v>134</v>
      </c>
      <c r="C63" s="1" t="s">
        <v>140</v>
      </c>
      <c r="D63" s="1" t="s">
        <v>141</v>
      </c>
      <c r="E63" s="1" t="s">
        <v>45</v>
      </c>
      <c r="F63" s="1">
        <v>0</v>
      </c>
      <c r="G63" s="1" t="s">
        <v>47</v>
      </c>
      <c r="H63" s="1" t="s">
        <v>42</v>
      </c>
      <c r="I63" s="1" t="s">
        <v>43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2</v>
      </c>
      <c r="S63" s="1">
        <v>0</v>
      </c>
      <c r="T63" s="1">
        <v>3</v>
      </c>
      <c r="U63" s="1">
        <v>2</v>
      </c>
      <c r="V63" s="1">
        <v>0</v>
      </c>
      <c r="W63" s="1">
        <v>0</v>
      </c>
      <c r="X63" s="1">
        <v>0</v>
      </c>
      <c r="Y63" s="1">
        <v>0</v>
      </c>
      <c r="Z63" s="1">
        <v>1</v>
      </c>
      <c r="AA63" s="1">
        <v>0</v>
      </c>
      <c r="AB63" s="1">
        <v>0</v>
      </c>
      <c r="AC63" s="1">
        <v>0</v>
      </c>
      <c r="AD63" s="1">
        <v>0</v>
      </c>
      <c r="AE63" s="1">
        <v>2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10</v>
      </c>
      <c r="AN63" s="11">
        <v>80</v>
      </c>
      <c r="AO63" s="2">
        <f t="shared" si="2"/>
        <v>800</v>
      </c>
      <c r="AP63" s="11">
        <v>160</v>
      </c>
      <c r="AQ63" s="2">
        <f t="shared" si="3"/>
        <v>1600</v>
      </c>
    </row>
    <row r="64" spans="1:43" ht="75.599999999999994" customHeight="1">
      <c r="A64" s="1"/>
      <c r="B64" s="1" t="s">
        <v>210</v>
      </c>
      <c r="C64" s="1" t="s">
        <v>213</v>
      </c>
      <c r="D64" s="1" t="s">
        <v>214</v>
      </c>
      <c r="E64" s="1" t="s">
        <v>45</v>
      </c>
      <c r="F64" s="1">
        <v>0</v>
      </c>
      <c r="G64" s="1" t="s">
        <v>47</v>
      </c>
      <c r="H64" s="1" t="s">
        <v>42</v>
      </c>
      <c r="I64" s="1" t="s">
        <v>43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2</v>
      </c>
      <c r="U64" s="1">
        <v>2</v>
      </c>
      <c r="V64" s="1">
        <v>1</v>
      </c>
      <c r="W64" s="1">
        <v>13</v>
      </c>
      <c r="X64" s="1">
        <v>4</v>
      </c>
      <c r="Y64" s="1">
        <v>2</v>
      </c>
      <c r="Z64" s="1">
        <v>3</v>
      </c>
      <c r="AA64" s="1">
        <v>2</v>
      </c>
      <c r="AB64" s="1">
        <v>2</v>
      </c>
      <c r="AC64" s="1">
        <v>1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32</v>
      </c>
      <c r="AN64" s="11">
        <v>85</v>
      </c>
      <c r="AO64" s="2">
        <f t="shared" si="2"/>
        <v>2720</v>
      </c>
      <c r="AP64" s="11">
        <v>170</v>
      </c>
      <c r="AQ64" s="2">
        <f t="shared" si="3"/>
        <v>5440</v>
      </c>
    </row>
    <row r="65" spans="1:43" ht="75.599999999999994" customHeight="1">
      <c r="A65" s="1"/>
      <c r="B65" s="1" t="s">
        <v>210</v>
      </c>
      <c r="C65" s="1" t="s">
        <v>215</v>
      </c>
      <c r="D65" s="1" t="s">
        <v>216</v>
      </c>
      <c r="E65" s="1" t="s">
        <v>39</v>
      </c>
      <c r="F65" s="1">
        <v>0</v>
      </c>
      <c r="G65" s="1" t="s">
        <v>47</v>
      </c>
      <c r="H65" s="1" t="s">
        <v>42</v>
      </c>
      <c r="I65" s="1" t="s">
        <v>43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1</v>
      </c>
      <c r="X65" s="1">
        <v>0</v>
      </c>
      <c r="Y65" s="1">
        <v>5</v>
      </c>
      <c r="Z65" s="1">
        <v>0</v>
      </c>
      <c r="AA65" s="1">
        <v>2</v>
      </c>
      <c r="AB65" s="1">
        <v>3</v>
      </c>
      <c r="AC65" s="1">
        <v>1</v>
      </c>
      <c r="AD65" s="1">
        <v>2</v>
      </c>
      <c r="AE65" s="1">
        <v>1</v>
      </c>
      <c r="AF65" s="1">
        <v>2</v>
      </c>
      <c r="AG65" s="1">
        <v>1</v>
      </c>
      <c r="AH65" s="1">
        <v>5</v>
      </c>
      <c r="AI65" s="1">
        <v>0</v>
      </c>
      <c r="AJ65" s="1">
        <v>0</v>
      </c>
      <c r="AK65" s="1">
        <v>0</v>
      </c>
      <c r="AL65" s="1">
        <v>0</v>
      </c>
      <c r="AM65" s="1">
        <v>23</v>
      </c>
      <c r="AN65" s="11">
        <v>85</v>
      </c>
      <c r="AO65" s="2">
        <f t="shared" si="2"/>
        <v>1955</v>
      </c>
      <c r="AP65" s="11">
        <v>170</v>
      </c>
      <c r="AQ65" s="2">
        <f t="shared" si="3"/>
        <v>3910</v>
      </c>
    </row>
    <row r="66" spans="1:43" ht="75.599999999999994" customHeight="1">
      <c r="A66" s="1"/>
      <c r="B66" s="1" t="s">
        <v>210</v>
      </c>
      <c r="C66" s="1" t="s">
        <v>211</v>
      </c>
      <c r="D66" s="1" t="s">
        <v>212</v>
      </c>
      <c r="E66" s="1" t="s">
        <v>45</v>
      </c>
      <c r="F66" s="1" t="s">
        <v>41</v>
      </c>
      <c r="G66" s="1" t="s">
        <v>48</v>
      </c>
      <c r="H66" s="1" t="s">
        <v>42</v>
      </c>
      <c r="I66" s="1" t="s">
        <v>43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1</v>
      </c>
      <c r="T66" s="1">
        <v>3</v>
      </c>
      <c r="U66" s="1">
        <v>0</v>
      </c>
      <c r="V66" s="1">
        <v>0</v>
      </c>
      <c r="W66" s="1">
        <v>0</v>
      </c>
      <c r="X66" s="1">
        <v>1</v>
      </c>
      <c r="Y66" s="1">
        <v>0</v>
      </c>
      <c r="Z66" s="1">
        <v>2</v>
      </c>
      <c r="AA66" s="1">
        <v>0</v>
      </c>
      <c r="AB66" s="1">
        <v>1</v>
      </c>
      <c r="AC66" s="1">
        <v>0</v>
      </c>
      <c r="AD66" s="1">
        <v>0</v>
      </c>
      <c r="AE66" s="1">
        <v>1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9</v>
      </c>
      <c r="AN66" s="11">
        <v>85</v>
      </c>
      <c r="AO66" s="2">
        <f t="shared" si="2"/>
        <v>765</v>
      </c>
      <c r="AP66" s="11">
        <v>170</v>
      </c>
      <c r="AQ66" s="2">
        <f t="shared" si="3"/>
        <v>1530</v>
      </c>
    </row>
    <row r="67" spans="1:43" ht="75.599999999999994" customHeight="1">
      <c r="A67" s="1"/>
      <c r="B67" s="1" t="s">
        <v>147</v>
      </c>
      <c r="C67" s="1" t="s">
        <v>156</v>
      </c>
      <c r="D67" s="1" t="s">
        <v>157</v>
      </c>
      <c r="E67" s="1" t="s">
        <v>45</v>
      </c>
      <c r="F67" s="1" t="s">
        <v>41</v>
      </c>
      <c r="G67" s="1" t="s">
        <v>48</v>
      </c>
      <c r="H67" s="1" t="s">
        <v>42</v>
      </c>
      <c r="I67" s="1" t="s">
        <v>43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5</v>
      </c>
      <c r="S67" s="1">
        <v>1</v>
      </c>
      <c r="T67" s="1">
        <v>0</v>
      </c>
      <c r="U67" s="1">
        <v>1</v>
      </c>
      <c r="V67" s="1">
        <v>0</v>
      </c>
      <c r="W67" s="1">
        <v>0</v>
      </c>
      <c r="X67" s="1">
        <v>1</v>
      </c>
      <c r="Y67" s="1">
        <v>19</v>
      </c>
      <c r="Z67" s="1">
        <v>28</v>
      </c>
      <c r="AA67" s="1">
        <v>16</v>
      </c>
      <c r="AB67" s="1">
        <v>16</v>
      </c>
      <c r="AC67" s="1">
        <v>11</v>
      </c>
      <c r="AD67" s="1">
        <v>4</v>
      </c>
      <c r="AE67" s="1">
        <v>10</v>
      </c>
      <c r="AF67" s="1">
        <v>3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115</v>
      </c>
      <c r="AN67" s="11">
        <v>75</v>
      </c>
      <c r="AO67" s="2">
        <f t="shared" si="2"/>
        <v>8625</v>
      </c>
      <c r="AP67" s="11">
        <v>150</v>
      </c>
      <c r="AQ67" s="2">
        <f t="shared" si="3"/>
        <v>17250</v>
      </c>
    </row>
    <row r="68" spans="1:43" ht="75.599999999999994" customHeight="1">
      <c r="A68" s="1"/>
      <c r="B68" s="1" t="s">
        <v>147</v>
      </c>
      <c r="C68" s="1" t="s">
        <v>150</v>
      </c>
      <c r="D68" s="1" t="s">
        <v>151</v>
      </c>
      <c r="E68" s="1" t="s">
        <v>45</v>
      </c>
      <c r="F68" s="1" t="s">
        <v>41</v>
      </c>
      <c r="G68" s="1" t="s">
        <v>48</v>
      </c>
      <c r="H68" s="1" t="s">
        <v>42</v>
      </c>
      <c r="I68" s="1" t="s">
        <v>43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2</v>
      </c>
      <c r="S68" s="1">
        <v>0</v>
      </c>
      <c r="T68" s="1">
        <v>0</v>
      </c>
      <c r="U68" s="1">
        <v>0</v>
      </c>
      <c r="V68" s="1">
        <v>1</v>
      </c>
      <c r="W68" s="1">
        <v>11</v>
      </c>
      <c r="X68" s="1">
        <v>0</v>
      </c>
      <c r="Y68" s="1">
        <v>0</v>
      </c>
      <c r="Z68" s="1">
        <v>1</v>
      </c>
      <c r="AA68" s="1">
        <v>0</v>
      </c>
      <c r="AB68" s="1">
        <v>4</v>
      </c>
      <c r="AC68" s="1">
        <v>10</v>
      </c>
      <c r="AD68" s="1">
        <v>2</v>
      </c>
      <c r="AE68" s="1">
        <v>7</v>
      </c>
      <c r="AF68" s="1">
        <v>6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44</v>
      </c>
      <c r="AN68" s="11">
        <v>75</v>
      </c>
      <c r="AO68" s="2">
        <f t="shared" si="2"/>
        <v>3300</v>
      </c>
      <c r="AP68" s="11">
        <v>150</v>
      </c>
      <c r="AQ68" s="2">
        <f t="shared" si="3"/>
        <v>6600</v>
      </c>
    </row>
    <row r="69" spans="1:43" ht="75.599999999999994" customHeight="1">
      <c r="A69" s="1"/>
      <c r="B69" s="1" t="s">
        <v>147</v>
      </c>
      <c r="C69" s="1" t="s">
        <v>171</v>
      </c>
      <c r="D69" s="1" t="s">
        <v>81</v>
      </c>
      <c r="E69" s="1" t="s">
        <v>39</v>
      </c>
      <c r="F69" s="1">
        <v>0</v>
      </c>
      <c r="G69" s="1" t="s">
        <v>47</v>
      </c>
      <c r="H69" s="1" t="s">
        <v>42</v>
      </c>
      <c r="I69" s="1" t="s">
        <v>43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1</v>
      </c>
      <c r="W69" s="1">
        <v>3</v>
      </c>
      <c r="X69" s="1">
        <v>0</v>
      </c>
      <c r="Y69" s="1">
        <v>5</v>
      </c>
      <c r="Z69" s="1">
        <v>0</v>
      </c>
      <c r="AA69" s="1">
        <v>2</v>
      </c>
      <c r="AB69" s="1">
        <v>3</v>
      </c>
      <c r="AC69" s="1">
        <v>0</v>
      </c>
      <c r="AD69" s="1">
        <v>5</v>
      </c>
      <c r="AE69" s="1">
        <v>4</v>
      </c>
      <c r="AF69" s="1">
        <v>2</v>
      </c>
      <c r="AG69" s="1">
        <v>8</v>
      </c>
      <c r="AH69" s="1">
        <v>1</v>
      </c>
      <c r="AI69" s="1">
        <v>0</v>
      </c>
      <c r="AJ69" s="1">
        <v>1</v>
      </c>
      <c r="AK69" s="1">
        <v>4</v>
      </c>
      <c r="AL69" s="1">
        <v>0</v>
      </c>
      <c r="AM69" s="1">
        <v>39</v>
      </c>
      <c r="AN69" s="11">
        <v>75</v>
      </c>
      <c r="AO69" s="2">
        <f t="shared" si="2"/>
        <v>2925</v>
      </c>
      <c r="AP69" s="11">
        <v>150</v>
      </c>
      <c r="AQ69" s="2">
        <f t="shared" si="3"/>
        <v>5850</v>
      </c>
    </row>
    <row r="70" spans="1:43" ht="75.599999999999994" customHeight="1">
      <c r="A70" s="1"/>
      <c r="B70" s="1" t="s">
        <v>147</v>
      </c>
      <c r="C70" s="1" t="s">
        <v>148</v>
      </c>
      <c r="D70" s="1" t="s">
        <v>53</v>
      </c>
      <c r="E70" s="1" t="s">
        <v>45</v>
      </c>
      <c r="F70" s="1" t="s">
        <v>41</v>
      </c>
      <c r="G70" s="1" t="s">
        <v>49</v>
      </c>
      <c r="H70" s="1" t="s">
        <v>42</v>
      </c>
      <c r="I70" s="1" t="s">
        <v>43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2</v>
      </c>
      <c r="W70" s="1">
        <v>4</v>
      </c>
      <c r="X70" s="1">
        <v>1</v>
      </c>
      <c r="Y70" s="1">
        <v>3</v>
      </c>
      <c r="Z70" s="1">
        <v>7</v>
      </c>
      <c r="AA70" s="1">
        <v>5</v>
      </c>
      <c r="AB70" s="1">
        <v>3</v>
      </c>
      <c r="AC70" s="1">
        <v>2</v>
      </c>
      <c r="AD70" s="1">
        <v>4</v>
      </c>
      <c r="AE70" s="1">
        <v>2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33</v>
      </c>
      <c r="AN70" s="11">
        <v>75</v>
      </c>
      <c r="AO70" s="2">
        <f t="shared" ref="AO70:AO90" si="4">AM70*AN70</f>
        <v>2475</v>
      </c>
      <c r="AP70" s="11">
        <v>150</v>
      </c>
      <c r="AQ70" s="2">
        <f t="shared" ref="AQ70:AQ90" si="5">AM70*AP70</f>
        <v>4950</v>
      </c>
    </row>
    <row r="71" spans="1:43" ht="75.599999999999994" customHeight="1">
      <c r="A71" s="1"/>
      <c r="B71" s="1" t="s">
        <v>147</v>
      </c>
      <c r="C71" s="1" t="s">
        <v>159</v>
      </c>
      <c r="D71" s="1" t="s">
        <v>160</v>
      </c>
      <c r="E71" s="1" t="s">
        <v>45</v>
      </c>
      <c r="F71" s="1">
        <v>0</v>
      </c>
      <c r="G71" s="1" t="s">
        <v>47</v>
      </c>
      <c r="H71" s="1" t="s">
        <v>42</v>
      </c>
      <c r="I71" s="1" t="s">
        <v>43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1</v>
      </c>
      <c r="T71" s="1">
        <v>3</v>
      </c>
      <c r="U71" s="1">
        <v>2</v>
      </c>
      <c r="V71" s="1">
        <v>2</v>
      </c>
      <c r="W71" s="1">
        <v>1</v>
      </c>
      <c r="X71" s="1">
        <v>4</v>
      </c>
      <c r="Y71" s="1">
        <v>1</v>
      </c>
      <c r="Z71" s="1">
        <v>3</v>
      </c>
      <c r="AA71" s="1">
        <v>4</v>
      </c>
      <c r="AB71" s="1">
        <v>2</v>
      </c>
      <c r="AC71" s="1">
        <v>0</v>
      </c>
      <c r="AD71" s="1">
        <v>1</v>
      </c>
      <c r="AE71" s="1">
        <v>2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26</v>
      </c>
      <c r="AN71" s="11">
        <v>75</v>
      </c>
      <c r="AO71" s="2">
        <f t="shared" si="4"/>
        <v>1950</v>
      </c>
      <c r="AP71" s="11">
        <v>150</v>
      </c>
      <c r="AQ71" s="2">
        <f t="shared" si="5"/>
        <v>3900</v>
      </c>
    </row>
    <row r="72" spans="1:43" ht="75.599999999999994" customHeight="1">
      <c r="A72" s="1"/>
      <c r="B72" s="1" t="s">
        <v>147</v>
      </c>
      <c r="C72" s="1" t="s">
        <v>161</v>
      </c>
      <c r="D72" s="1" t="s">
        <v>162</v>
      </c>
      <c r="E72" s="1" t="s">
        <v>45</v>
      </c>
      <c r="F72" s="1">
        <v>0</v>
      </c>
      <c r="G72" s="1" t="s">
        <v>47</v>
      </c>
      <c r="H72" s="1" t="s">
        <v>42</v>
      </c>
      <c r="I72" s="1" t="s">
        <v>43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1</v>
      </c>
      <c r="S72" s="1">
        <v>0</v>
      </c>
      <c r="T72" s="1">
        <v>1</v>
      </c>
      <c r="U72" s="1">
        <v>1</v>
      </c>
      <c r="V72" s="1">
        <v>0</v>
      </c>
      <c r="W72" s="1">
        <v>3</v>
      </c>
      <c r="X72" s="1">
        <v>4</v>
      </c>
      <c r="Y72" s="1">
        <v>6</v>
      </c>
      <c r="Z72" s="1">
        <v>0</v>
      </c>
      <c r="AA72" s="1">
        <v>1</v>
      </c>
      <c r="AB72" s="1">
        <v>2</v>
      </c>
      <c r="AC72" s="1">
        <v>2</v>
      </c>
      <c r="AD72" s="1">
        <v>1</v>
      </c>
      <c r="AE72" s="1">
        <v>3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25</v>
      </c>
      <c r="AN72" s="11">
        <v>75</v>
      </c>
      <c r="AO72" s="2">
        <f t="shared" si="4"/>
        <v>1875</v>
      </c>
      <c r="AP72" s="11">
        <v>150</v>
      </c>
      <c r="AQ72" s="2">
        <f t="shared" si="5"/>
        <v>3750</v>
      </c>
    </row>
    <row r="73" spans="1:43" ht="75.599999999999994" customHeight="1">
      <c r="A73" s="1"/>
      <c r="B73" s="1" t="s">
        <v>147</v>
      </c>
      <c r="C73" s="1" t="s">
        <v>176</v>
      </c>
      <c r="D73" s="1" t="s">
        <v>123</v>
      </c>
      <c r="E73" s="1" t="s">
        <v>45</v>
      </c>
      <c r="F73" s="1">
        <v>0</v>
      </c>
      <c r="G73" s="1" t="s">
        <v>47</v>
      </c>
      <c r="H73" s="1" t="s">
        <v>42</v>
      </c>
      <c r="I73" s="1" t="s">
        <v>43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2</v>
      </c>
      <c r="S73" s="1">
        <v>2</v>
      </c>
      <c r="T73" s="1">
        <v>0</v>
      </c>
      <c r="U73" s="1">
        <v>1</v>
      </c>
      <c r="V73" s="1">
        <v>2</v>
      </c>
      <c r="W73" s="1">
        <v>0</v>
      </c>
      <c r="X73" s="1">
        <v>1</v>
      </c>
      <c r="Y73" s="1">
        <v>3</v>
      </c>
      <c r="Z73" s="1">
        <v>5</v>
      </c>
      <c r="AA73" s="1">
        <v>2</v>
      </c>
      <c r="AB73" s="1">
        <v>1</v>
      </c>
      <c r="AC73" s="1">
        <v>0</v>
      </c>
      <c r="AD73" s="1">
        <v>0</v>
      </c>
      <c r="AE73" s="1">
        <v>5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24</v>
      </c>
      <c r="AN73" s="11">
        <v>75</v>
      </c>
      <c r="AO73" s="2">
        <f t="shared" si="4"/>
        <v>1800</v>
      </c>
      <c r="AP73" s="11">
        <v>150</v>
      </c>
      <c r="AQ73" s="2">
        <f t="shared" si="5"/>
        <v>3600</v>
      </c>
    </row>
    <row r="74" spans="1:43" ht="75.599999999999994" customHeight="1">
      <c r="A74" s="1"/>
      <c r="B74" s="1" t="s">
        <v>147</v>
      </c>
      <c r="C74" s="1" t="s">
        <v>167</v>
      </c>
      <c r="D74" s="1" t="s">
        <v>168</v>
      </c>
      <c r="E74" s="1" t="s">
        <v>39</v>
      </c>
      <c r="F74" s="1">
        <v>0</v>
      </c>
      <c r="G74" s="1" t="s">
        <v>47</v>
      </c>
      <c r="H74" s="1" t="s">
        <v>42</v>
      </c>
      <c r="I74" s="1" t="s">
        <v>43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1</v>
      </c>
      <c r="AA74" s="1">
        <v>3</v>
      </c>
      <c r="AB74" s="1">
        <v>1</v>
      </c>
      <c r="AC74" s="1">
        <v>1</v>
      </c>
      <c r="AD74" s="1">
        <v>1</v>
      </c>
      <c r="AE74" s="1">
        <v>2</v>
      </c>
      <c r="AF74" s="1">
        <v>7</v>
      </c>
      <c r="AG74" s="1">
        <v>2</v>
      </c>
      <c r="AH74" s="1">
        <v>0</v>
      </c>
      <c r="AI74" s="1">
        <v>0</v>
      </c>
      <c r="AJ74" s="1">
        <v>3</v>
      </c>
      <c r="AK74" s="1">
        <v>2</v>
      </c>
      <c r="AL74" s="1">
        <v>0</v>
      </c>
      <c r="AM74" s="1">
        <v>23</v>
      </c>
      <c r="AN74" s="11">
        <v>75</v>
      </c>
      <c r="AO74" s="2">
        <f t="shared" si="4"/>
        <v>1725</v>
      </c>
      <c r="AP74" s="11">
        <v>150</v>
      </c>
      <c r="AQ74" s="2">
        <f t="shared" si="5"/>
        <v>3450</v>
      </c>
    </row>
    <row r="75" spans="1:43" ht="75.599999999999994" customHeight="1">
      <c r="A75" s="1"/>
      <c r="B75" s="1" t="s">
        <v>147</v>
      </c>
      <c r="C75" s="1" t="s">
        <v>149</v>
      </c>
      <c r="D75" s="1" t="s">
        <v>123</v>
      </c>
      <c r="E75" s="1" t="s">
        <v>45</v>
      </c>
      <c r="F75" s="1" t="s">
        <v>41</v>
      </c>
      <c r="G75" s="1" t="s">
        <v>48</v>
      </c>
      <c r="H75" s="1" t="s">
        <v>42</v>
      </c>
      <c r="I75" s="1" t="s">
        <v>43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2</v>
      </c>
      <c r="S75" s="1">
        <v>0</v>
      </c>
      <c r="T75" s="1">
        <v>1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7</v>
      </c>
      <c r="AC75" s="1">
        <v>3</v>
      </c>
      <c r="AD75" s="1">
        <v>0</v>
      </c>
      <c r="AE75" s="1">
        <v>4</v>
      </c>
      <c r="AF75" s="1">
        <v>5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22</v>
      </c>
      <c r="AN75" s="11">
        <v>75</v>
      </c>
      <c r="AO75" s="2">
        <f t="shared" si="4"/>
        <v>1650</v>
      </c>
      <c r="AP75" s="11">
        <v>150</v>
      </c>
      <c r="AQ75" s="2">
        <f t="shared" si="5"/>
        <v>3300</v>
      </c>
    </row>
    <row r="76" spans="1:43" ht="75.599999999999994" customHeight="1">
      <c r="A76" s="1"/>
      <c r="B76" s="1" t="s">
        <v>147</v>
      </c>
      <c r="C76" s="1" t="s">
        <v>158</v>
      </c>
      <c r="D76" s="1" t="s">
        <v>157</v>
      </c>
      <c r="E76" s="1" t="s">
        <v>39</v>
      </c>
      <c r="F76" s="1" t="s">
        <v>41</v>
      </c>
      <c r="G76" s="1" t="s">
        <v>48</v>
      </c>
      <c r="H76" s="1" t="s">
        <v>42</v>
      </c>
      <c r="I76" s="1" t="s">
        <v>43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1</v>
      </c>
      <c r="Z76" s="1">
        <v>2</v>
      </c>
      <c r="AA76" s="1">
        <v>0</v>
      </c>
      <c r="AB76" s="1">
        <v>2</v>
      </c>
      <c r="AC76" s="1">
        <v>2</v>
      </c>
      <c r="AD76" s="1">
        <v>4</v>
      </c>
      <c r="AE76" s="1">
        <v>2</v>
      </c>
      <c r="AF76" s="1">
        <v>6</v>
      </c>
      <c r="AG76" s="1">
        <v>0</v>
      </c>
      <c r="AH76" s="1">
        <v>0</v>
      </c>
      <c r="AI76" s="1">
        <v>0</v>
      </c>
      <c r="AJ76" s="1">
        <v>3</v>
      </c>
      <c r="AK76" s="1">
        <v>0</v>
      </c>
      <c r="AL76" s="1">
        <v>0</v>
      </c>
      <c r="AM76" s="1">
        <v>22</v>
      </c>
      <c r="AN76" s="11">
        <v>75</v>
      </c>
      <c r="AO76" s="2">
        <f t="shared" si="4"/>
        <v>1650</v>
      </c>
      <c r="AP76" s="11">
        <v>150</v>
      </c>
      <c r="AQ76" s="2">
        <f t="shared" si="5"/>
        <v>3300</v>
      </c>
    </row>
    <row r="77" spans="1:43" ht="75.599999999999994" customHeight="1">
      <c r="A77" s="1"/>
      <c r="B77" s="1" t="s">
        <v>147</v>
      </c>
      <c r="C77" s="1" t="s">
        <v>163</v>
      </c>
      <c r="D77" s="1" t="s">
        <v>164</v>
      </c>
      <c r="E77" s="1" t="s">
        <v>45</v>
      </c>
      <c r="F77" s="1">
        <v>0</v>
      </c>
      <c r="G77" s="1" t="s">
        <v>47</v>
      </c>
      <c r="H77" s="1" t="s">
        <v>42</v>
      </c>
      <c r="I77" s="1" t="s">
        <v>43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1</v>
      </c>
      <c r="S77" s="1">
        <v>2</v>
      </c>
      <c r="T77" s="1">
        <v>0</v>
      </c>
      <c r="U77" s="1">
        <v>2</v>
      </c>
      <c r="V77" s="1">
        <v>2</v>
      </c>
      <c r="W77" s="1">
        <v>0</v>
      </c>
      <c r="X77" s="1">
        <v>0</v>
      </c>
      <c r="Y77" s="1">
        <v>2</v>
      </c>
      <c r="Z77" s="1">
        <v>1</v>
      </c>
      <c r="AA77" s="1">
        <v>1</v>
      </c>
      <c r="AB77" s="1">
        <v>8</v>
      </c>
      <c r="AC77" s="1">
        <v>1</v>
      </c>
      <c r="AD77" s="1">
        <v>1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21</v>
      </c>
      <c r="AN77" s="11">
        <v>75</v>
      </c>
      <c r="AO77" s="2">
        <f t="shared" si="4"/>
        <v>1575</v>
      </c>
      <c r="AP77" s="11">
        <v>150</v>
      </c>
      <c r="AQ77" s="2">
        <f t="shared" si="5"/>
        <v>3150</v>
      </c>
    </row>
    <row r="78" spans="1:43" ht="75.599999999999994" customHeight="1">
      <c r="A78" s="1"/>
      <c r="B78" s="1" t="s">
        <v>147</v>
      </c>
      <c r="C78" s="1" t="s">
        <v>154</v>
      </c>
      <c r="D78" s="1" t="s">
        <v>53</v>
      </c>
      <c r="E78" s="1" t="s">
        <v>45</v>
      </c>
      <c r="F78" s="1" t="s">
        <v>41</v>
      </c>
      <c r="G78" s="1" t="s">
        <v>49</v>
      </c>
      <c r="H78" s="1" t="s">
        <v>42</v>
      </c>
      <c r="I78" s="1" t="s">
        <v>43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1</v>
      </c>
      <c r="S78" s="1">
        <v>4</v>
      </c>
      <c r="T78" s="1">
        <v>3</v>
      </c>
      <c r="U78" s="1">
        <v>0</v>
      </c>
      <c r="V78" s="1">
        <v>2</v>
      </c>
      <c r="W78" s="1">
        <v>2</v>
      </c>
      <c r="X78" s="1">
        <v>0</v>
      </c>
      <c r="Y78" s="1">
        <v>0</v>
      </c>
      <c r="Z78" s="1">
        <v>1</v>
      </c>
      <c r="AA78" s="1">
        <v>0</v>
      </c>
      <c r="AB78" s="1">
        <v>1</v>
      </c>
      <c r="AC78" s="1">
        <v>1</v>
      </c>
      <c r="AD78" s="1">
        <v>3</v>
      </c>
      <c r="AE78" s="1">
        <v>2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20</v>
      </c>
      <c r="AN78" s="11">
        <v>75</v>
      </c>
      <c r="AO78" s="2">
        <f t="shared" si="4"/>
        <v>1500</v>
      </c>
      <c r="AP78" s="11">
        <v>150</v>
      </c>
      <c r="AQ78" s="2">
        <f t="shared" si="5"/>
        <v>3000</v>
      </c>
    </row>
    <row r="79" spans="1:43" ht="75.599999999999994" customHeight="1">
      <c r="A79" s="1"/>
      <c r="B79" s="1" t="s">
        <v>147</v>
      </c>
      <c r="C79" s="1" t="s">
        <v>152</v>
      </c>
      <c r="D79" s="1" t="s">
        <v>153</v>
      </c>
      <c r="E79" s="1" t="s">
        <v>45</v>
      </c>
      <c r="F79" s="1" t="s">
        <v>41</v>
      </c>
      <c r="G79" s="1" t="s">
        <v>48</v>
      </c>
      <c r="H79" s="1" t="s">
        <v>42</v>
      </c>
      <c r="I79" s="1" t="s">
        <v>43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1</v>
      </c>
      <c r="Z79" s="1">
        <v>1</v>
      </c>
      <c r="AA79" s="1">
        <v>0</v>
      </c>
      <c r="AB79" s="1">
        <v>5</v>
      </c>
      <c r="AC79" s="1">
        <v>0</v>
      </c>
      <c r="AD79" s="1">
        <v>0</v>
      </c>
      <c r="AE79" s="1">
        <v>2</v>
      </c>
      <c r="AF79" s="1">
        <v>9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18</v>
      </c>
      <c r="AN79" s="11">
        <v>75</v>
      </c>
      <c r="AO79" s="2">
        <f t="shared" si="4"/>
        <v>1350</v>
      </c>
      <c r="AP79" s="11">
        <v>150</v>
      </c>
      <c r="AQ79" s="2">
        <f t="shared" si="5"/>
        <v>2700</v>
      </c>
    </row>
    <row r="80" spans="1:43" ht="75.599999999999994" customHeight="1">
      <c r="A80" s="1"/>
      <c r="B80" s="1" t="s">
        <v>147</v>
      </c>
      <c r="C80" s="1" t="s">
        <v>165</v>
      </c>
      <c r="D80" s="1" t="s">
        <v>166</v>
      </c>
      <c r="E80" s="1" t="s">
        <v>45</v>
      </c>
      <c r="F80" s="1">
        <v>0</v>
      </c>
      <c r="G80" s="1" t="s">
        <v>47</v>
      </c>
      <c r="H80" s="1" t="s">
        <v>42</v>
      </c>
      <c r="I80" s="1" t="s">
        <v>43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3</v>
      </c>
      <c r="V80" s="1">
        <v>3</v>
      </c>
      <c r="W80" s="1">
        <v>2</v>
      </c>
      <c r="X80" s="1">
        <v>0</v>
      </c>
      <c r="Y80" s="1">
        <v>1</v>
      </c>
      <c r="Z80" s="1">
        <v>2</v>
      </c>
      <c r="AA80" s="1">
        <v>1</v>
      </c>
      <c r="AB80" s="1">
        <v>6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18</v>
      </c>
      <c r="AN80" s="11">
        <v>75</v>
      </c>
      <c r="AO80" s="2">
        <f t="shared" si="4"/>
        <v>1350</v>
      </c>
      <c r="AP80" s="11">
        <v>150</v>
      </c>
      <c r="AQ80" s="2">
        <f t="shared" si="5"/>
        <v>2700</v>
      </c>
    </row>
    <row r="81" spans="1:43" ht="75.599999999999994" customHeight="1">
      <c r="A81" s="1"/>
      <c r="B81" s="1" t="s">
        <v>147</v>
      </c>
      <c r="C81" s="1" t="s">
        <v>172</v>
      </c>
      <c r="D81" s="1" t="s">
        <v>173</v>
      </c>
      <c r="E81" s="1" t="s">
        <v>39</v>
      </c>
      <c r="F81" s="1">
        <v>0</v>
      </c>
      <c r="G81" s="1" t="s">
        <v>47</v>
      </c>
      <c r="H81" s="1" t="s">
        <v>42</v>
      </c>
      <c r="I81" s="1" t="s">
        <v>43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1</v>
      </c>
      <c r="X81" s="1">
        <v>0</v>
      </c>
      <c r="Y81" s="1">
        <v>0</v>
      </c>
      <c r="Z81" s="1">
        <v>1</v>
      </c>
      <c r="AA81" s="1">
        <v>0</v>
      </c>
      <c r="AB81" s="1">
        <v>0</v>
      </c>
      <c r="AC81" s="1">
        <v>0</v>
      </c>
      <c r="AD81" s="1">
        <v>2</v>
      </c>
      <c r="AE81" s="1">
        <v>3</v>
      </c>
      <c r="AF81" s="1">
        <v>2</v>
      </c>
      <c r="AG81" s="1">
        <v>4</v>
      </c>
      <c r="AH81" s="1">
        <v>1</v>
      </c>
      <c r="AI81" s="1">
        <v>0</v>
      </c>
      <c r="AJ81" s="1">
        <v>0</v>
      </c>
      <c r="AK81" s="1">
        <v>0</v>
      </c>
      <c r="AL81" s="1">
        <v>0</v>
      </c>
      <c r="AM81" s="1">
        <v>14</v>
      </c>
      <c r="AN81" s="11">
        <v>75</v>
      </c>
      <c r="AO81" s="2">
        <f t="shared" si="4"/>
        <v>1050</v>
      </c>
      <c r="AP81" s="11">
        <v>150</v>
      </c>
      <c r="AQ81" s="2">
        <f t="shared" si="5"/>
        <v>2100</v>
      </c>
    </row>
    <row r="82" spans="1:43" ht="75.599999999999994" customHeight="1">
      <c r="A82" s="1"/>
      <c r="B82" s="1" t="s">
        <v>147</v>
      </c>
      <c r="C82" s="1" t="s">
        <v>175</v>
      </c>
      <c r="D82" s="1" t="s">
        <v>160</v>
      </c>
      <c r="E82" s="1" t="s">
        <v>39</v>
      </c>
      <c r="F82" s="1">
        <v>0</v>
      </c>
      <c r="G82" s="1" t="s">
        <v>47</v>
      </c>
      <c r="H82" s="1" t="s">
        <v>42</v>
      </c>
      <c r="I82" s="1" t="s">
        <v>43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1</v>
      </c>
      <c r="Y82" s="1">
        <v>0</v>
      </c>
      <c r="Z82" s="1">
        <v>1</v>
      </c>
      <c r="AA82" s="1">
        <v>1</v>
      </c>
      <c r="AB82" s="1">
        <v>1</v>
      </c>
      <c r="AC82" s="1">
        <v>1</v>
      </c>
      <c r="AD82" s="1">
        <v>1</v>
      </c>
      <c r="AE82" s="1">
        <v>0</v>
      </c>
      <c r="AF82" s="1">
        <v>1</v>
      </c>
      <c r="AG82" s="1">
        <v>0</v>
      </c>
      <c r="AH82" s="1">
        <v>1</v>
      </c>
      <c r="AI82" s="1">
        <v>0</v>
      </c>
      <c r="AJ82" s="1">
        <v>1</v>
      </c>
      <c r="AK82" s="1">
        <v>5</v>
      </c>
      <c r="AL82" s="1">
        <v>0</v>
      </c>
      <c r="AM82" s="1">
        <v>14</v>
      </c>
      <c r="AN82" s="11">
        <v>75</v>
      </c>
      <c r="AO82" s="2">
        <f t="shared" si="4"/>
        <v>1050</v>
      </c>
      <c r="AP82" s="11">
        <v>150</v>
      </c>
      <c r="AQ82" s="2">
        <f t="shared" si="5"/>
        <v>2100</v>
      </c>
    </row>
    <row r="83" spans="1:43" ht="75.599999999999994" customHeight="1">
      <c r="A83" s="1"/>
      <c r="B83" s="1" t="s">
        <v>147</v>
      </c>
      <c r="C83" s="1" t="s">
        <v>155</v>
      </c>
      <c r="D83" s="1" t="s">
        <v>53</v>
      </c>
      <c r="E83" s="1" t="s">
        <v>39</v>
      </c>
      <c r="F83" s="1" t="s">
        <v>41</v>
      </c>
      <c r="G83" s="1" t="s">
        <v>49</v>
      </c>
      <c r="H83" s="1" t="s">
        <v>42</v>
      </c>
      <c r="I83" s="1" t="s">
        <v>43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2</v>
      </c>
      <c r="W83" s="1">
        <v>0</v>
      </c>
      <c r="X83" s="1">
        <v>1</v>
      </c>
      <c r="Y83" s="1">
        <v>0</v>
      </c>
      <c r="Z83" s="1">
        <v>1</v>
      </c>
      <c r="AA83" s="1">
        <v>0</v>
      </c>
      <c r="AB83" s="1">
        <v>2</v>
      </c>
      <c r="AC83" s="1">
        <v>2</v>
      </c>
      <c r="AD83" s="1">
        <v>1</v>
      </c>
      <c r="AE83" s="1">
        <v>1</v>
      </c>
      <c r="AF83" s="1">
        <v>1</v>
      </c>
      <c r="AG83" s="1">
        <v>1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12</v>
      </c>
      <c r="AN83" s="11">
        <v>75</v>
      </c>
      <c r="AO83" s="2">
        <f t="shared" si="4"/>
        <v>900</v>
      </c>
      <c r="AP83" s="11">
        <v>150</v>
      </c>
      <c r="AQ83" s="2">
        <f t="shared" si="5"/>
        <v>1800</v>
      </c>
    </row>
    <row r="84" spans="1:43" ht="75.599999999999994" customHeight="1">
      <c r="A84" s="1"/>
      <c r="B84" s="1" t="s">
        <v>147</v>
      </c>
      <c r="C84" s="1" t="s">
        <v>177</v>
      </c>
      <c r="D84" s="1" t="s">
        <v>178</v>
      </c>
      <c r="E84" s="1" t="s">
        <v>39</v>
      </c>
      <c r="F84" s="1">
        <v>0</v>
      </c>
      <c r="G84" s="1" t="s">
        <v>47</v>
      </c>
      <c r="H84" s="1" t="s">
        <v>42</v>
      </c>
      <c r="I84" s="1" t="s">
        <v>43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2</v>
      </c>
      <c r="W84" s="1">
        <v>1</v>
      </c>
      <c r="X84" s="1">
        <v>0</v>
      </c>
      <c r="Y84" s="1">
        <v>1</v>
      </c>
      <c r="Z84" s="1">
        <v>0</v>
      </c>
      <c r="AA84" s="1">
        <v>1</v>
      </c>
      <c r="AB84" s="1">
        <v>0</v>
      </c>
      <c r="AC84" s="1">
        <v>2</v>
      </c>
      <c r="AD84" s="1">
        <v>2</v>
      </c>
      <c r="AE84" s="1">
        <v>2</v>
      </c>
      <c r="AF84" s="1">
        <v>0</v>
      </c>
      <c r="AG84" s="1">
        <v>0</v>
      </c>
      <c r="AH84" s="1">
        <v>1</v>
      </c>
      <c r="AI84" s="1">
        <v>0</v>
      </c>
      <c r="AJ84" s="1">
        <v>0</v>
      </c>
      <c r="AK84" s="1">
        <v>0</v>
      </c>
      <c r="AL84" s="1">
        <v>0</v>
      </c>
      <c r="AM84" s="1">
        <v>12</v>
      </c>
      <c r="AN84" s="11">
        <v>75</v>
      </c>
      <c r="AO84" s="2">
        <f t="shared" si="4"/>
        <v>900</v>
      </c>
      <c r="AP84" s="11">
        <v>150</v>
      </c>
      <c r="AQ84" s="2">
        <f t="shared" si="5"/>
        <v>1800</v>
      </c>
    </row>
    <row r="85" spans="1:43" ht="75.599999999999994" customHeight="1">
      <c r="A85" s="1"/>
      <c r="B85" s="1" t="s">
        <v>147</v>
      </c>
      <c r="C85" s="1" t="s">
        <v>169</v>
      </c>
      <c r="D85" s="1" t="s">
        <v>170</v>
      </c>
      <c r="E85" s="1" t="s">
        <v>39</v>
      </c>
      <c r="F85" s="1">
        <v>0</v>
      </c>
      <c r="G85" s="1" t="s">
        <v>47</v>
      </c>
      <c r="H85" s="1" t="s">
        <v>42</v>
      </c>
      <c r="I85" s="1" t="s">
        <v>43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1</v>
      </c>
      <c r="Y85" s="1">
        <v>0</v>
      </c>
      <c r="Z85" s="1">
        <v>0</v>
      </c>
      <c r="AA85" s="1">
        <v>1</v>
      </c>
      <c r="AB85" s="1">
        <v>1</v>
      </c>
      <c r="AC85" s="1">
        <v>1</v>
      </c>
      <c r="AD85" s="1">
        <v>1</v>
      </c>
      <c r="AE85" s="1">
        <v>1</v>
      </c>
      <c r="AF85" s="1">
        <v>1</v>
      </c>
      <c r="AG85" s="1">
        <v>1</v>
      </c>
      <c r="AH85" s="1">
        <v>2</v>
      </c>
      <c r="AI85" s="1">
        <v>0</v>
      </c>
      <c r="AJ85" s="1">
        <v>0</v>
      </c>
      <c r="AK85" s="1">
        <v>0</v>
      </c>
      <c r="AL85" s="1">
        <v>0</v>
      </c>
      <c r="AM85" s="1">
        <v>10</v>
      </c>
      <c r="AN85" s="11">
        <v>75</v>
      </c>
      <c r="AO85" s="2">
        <f t="shared" si="4"/>
        <v>750</v>
      </c>
      <c r="AP85" s="11">
        <v>150</v>
      </c>
      <c r="AQ85" s="2">
        <f t="shared" si="5"/>
        <v>1500</v>
      </c>
    </row>
    <row r="86" spans="1:43" ht="75.599999999999994" customHeight="1">
      <c r="A86" s="1"/>
      <c r="B86" s="1" t="s">
        <v>147</v>
      </c>
      <c r="C86" s="1" t="s">
        <v>174</v>
      </c>
      <c r="D86" s="1" t="s">
        <v>99</v>
      </c>
      <c r="E86" s="1" t="s">
        <v>39</v>
      </c>
      <c r="F86" s="1">
        <v>0</v>
      </c>
      <c r="G86" s="1" t="s">
        <v>47</v>
      </c>
      <c r="H86" s="1" t="s">
        <v>42</v>
      </c>
      <c r="I86" s="1" t="s">
        <v>43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4</v>
      </c>
      <c r="Z86" s="1">
        <v>0</v>
      </c>
      <c r="AA86" s="1">
        <v>0</v>
      </c>
      <c r="AB86" s="1">
        <v>0</v>
      </c>
      <c r="AC86" s="1">
        <v>1</v>
      </c>
      <c r="AD86" s="1">
        <v>1</v>
      </c>
      <c r="AE86" s="1">
        <v>1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2</v>
      </c>
      <c r="AL86" s="1">
        <v>0</v>
      </c>
      <c r="AM86" s="1">
        <v>9</v>
      </c>
      <c r="AN86" s="11">
        <v>75</v>
      </c>
      <c r="AO86" s="2">
        <f t="shared" si="4"/>
        <v>675</v>
      </c>
      <c r="AP86" s="11">
        <v>150</v>
      </c>
      <c r="AQ86" s="2">
        <f t="shared" si="5"/>
        <v>1350</v>
      </c>
    </row>
    <row r="87" spans="1:43" ht="75.599999999999994" customHeight="1">
      <c r="A87" s="1"/>
      <c r="B87" s="1" t="s">
        <v>122</v>
      </c>
      <c r="C87" s="1" t="s">
        <v>126</v>
      </c>
      <c r="D87" s="1" t="s">
        <v>127</v>
      </c>
      <c r="E87" s="1" t="s">
        <v>44</v>
      </c>
      <c r="F87" s="1">
        <v>0</v>
      </c>
      <c r="G87" s="1" t="s">
        <v>40</v>
      </c>
      <c r="H87" s="1" t="s">
        <v>42</v>
      </c>
      <c r="I87" s="1" t="s">
        <v>43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9</v>
      </c>
      <c r="S87" s="1">
        <v>9</v>
      </c>
      <c r="T87" s="1">
        <v>9</v>
      </c>
      <c r="U87" s="1">
        <v>9</v>
      </c>
      <c r="V87" s="1">
        <v>9</v>
      </c>
      <c r="W87" s="1">
        <v>12</v>
      </c>
      <c r="X87" s="1">
        <v>14</v>
      </c>
      <c r="Y87" s="1">
        <v>12</v>
      </c>
      <c r="Z87" s="1">
        <v>18</v>
      </c>
      <c r="AA87" s="1">
        <v>17</v>
      </c>
      <c r="AB87" s="1">
        <v>18</v>
      </c>
      <c r="AC87" s="1">
        <v>12</v>
      </c>
      <c r="AD87" s="1">
        <v>12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160</v>
      </c>
      <c r="AN87" s="11">
        <v>95</v>
      </c>
      <c r="AO87" s="2">
        <f t="shared" si="4"/>
        <v>15200</v>
      </c>
      <c r="AP87" s="11">
        <v>190</v>
      </c>
      <c r="AQ87" s="2">
        <f t="shared" si="5"/>
        <v>30400</v>
      </c>
    </row>
    <row r="88" spans="1:43" ht="75.599999999999994" customHeight="1">
      <c r="A88" s="1"/>
      <c r="B88" s="1" t="s">
        <v>122</v>
      </c>
      <c r="C88" s="1" t="s">
        <v>124</v>
      </c>
      <c r="D88" s="1" t="s">
        <v>125</v>
      </c>
      <c r="E88" s="1" t="s">
        <v>44</v>
      </c>
      <c r="F88" s="1">
        <v>0</v>
      </c>
      <c r="G88" s="1" t="s">
        <v>40</v>
      </c>
      <c r="H88" s="1" t="s">
        <v>42</v>
      </c>
      <c r="I88" s="1" t="s">
        <v>43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10</v>
      </c>
      <c r="W88" s="1">
        <v>12</v>
      </c>
      <c r="X88" s="1">
        <v>12</v>
      </c>
      <c r="Y88" s="1">
        <v>12</v>
      </c>
      <c r="Z88" s="1">
        <v>12</v>
      </c>
      <c r="AA88" s="1">
        <v>12</v>
      </c>
      <c r="AB88" s="1">
        <v>12</v>
      </c>
      <c r="AC88" s="1">
        <v>12</v>
      </c>
      <c r="AD88" s="1">
        <v>7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101</v>
      </c>
      <c r="AN88" s="11">
        <v>95</v>
      </c>
      <c r="AO88" s="2">
        <f t="shared" si="4"/>
        <v>9595</v>
      </c>
      <c r="AP88" s="11">
        <v>190</v>
      </c>
      <c r="AQ88" s="2">
        <f t="shared" si="5"/>
        <v>19190</v>
      </c>
    </row>
    <row r="89" spans="1:43" ht="75.599999999999994" customHeight="1">
      <c r="A89" s="1"/>
      <c r="B89" s="1" t="s">
        <v>128</v>
      </c>
      <c r="C89" s="1" t="s">
        <v>131</v>
      </c>
      <c r="D89" s="1" t="s">
        <v>132</v>
      </c>
      <c r="E89" s="1" t="s">
        <v>39</v>
      </c>
      <c r="F89" s="1" t="s">
        <v>41</v>
      </c>
      <c r="G89" s="1" t="s">
        <v>40</v>
      </c>
      <c r="H89" s="1" t="s">
        <v>42</v>
      </c>
      <c r="I89" s="1" t="s">
        <v>43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1</v>
      </c>
      <c r="AD89" s="1">
        <v>1</v>
      </c>
      <c r="AE89" s="1">
        <v>14</v>
      </c>
      <c r="AF89" s="1">
        <v>4</v>
      </c>
      <c r="AG89" s="1">
        <v>6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26</v>
      </c>
      <c r="AN89" s="11">
        <v>85</v>
      </c>
      <c r="AO89" s="2">
        <f t="shared" si="4"/>
        <v>2210</v>
      </c>
      <c r="AP89" s="11">
        <v>170</v>
      </c>
      <c r="AQ89" s="2">
        <f t="shared" si="5"/>
        <v>4420</v>
      </c>
    </row>
    <row r="90" spans="1:43" ht="75.599999999999994" customHeight="1">
      <c r="A90" s="1"/>
      <c r="B90" s="1" t="s">
        <v>128</v>
      </c>
      <c r="C90" s="1" t="s">
        <v>129</v>
      </c>
      <c r="D90" s="1" t="s">
        <v>130</v>
      </c>
      <c r="E90" s="1" t="s">
        <v>45</v>
      </c>
      <c r="F90" s="1" t="s">
        <v>41</v>
      </c>
      <c r="G90" s="1" t="s">
        <v>40</v>
      </c>
      <c r="H90" s="1" t="s">
        <v>42</v>
      </c>
      <c r="I90" s="1" t="s">
        <v>43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2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3</v>
      </c>
      <c r="Z90" s="1">
        <v>2</v>
      </c>
      <c r="AA90" s="1">
        <v>3</v>
      </c>
      <c r="AB90" s="1">
        <v>9</v>
      </c>
      <c r="AC90" s="1">
        <v>1</v>
      </c>
      <c r="AD90" s="1">
        <v>4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24</v>
      </c>
      <c r="AN90" s="11">
        <v>85</v>
      </c>
      <c r="AO90" s="2">
        <f t="shared" si="4"/>
        <v>2040</v>
      </c>
      <c r="AP90" s="11">
        <v>170</v>
      </c>
      <c r="AQ90" s="2">
        <f t="shared" si="5"/>
        <v>4080</v>
      </c>
    </row>
  </sheetData>
  <autoFilter ref="A5:AQ5"/>
  <sortState ref="B6:AT482">
    <sortCondition ref="B6:B482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SAUCONY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2026-04-13T12:33:01Z</dcterms:created>
  <dcterms:modified xsi:type="dcterms:W3CDTF">2026-04-20T14:18:34Z</dcterms:modified>
</cp:coreProperties>
</file>